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7. Korrik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J49" i="4" s="1"/>
  <c r="I49" i="4"/>
  <c r="H49" i="4"/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J45" i="4" l="1"/>
  <c r="I45" i="4"/>
  <c r="H45" i="4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<sst xmlns="http://schemas.openxmlformats.org/spreadsheetml/2006/main" count="89" uniqueCount="59">
  <si>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</si>
  <si>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</si>
  <si>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</si>
  <si>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</si>
  <si>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</si>
  <si>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</si>
  <si>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</si>
  <si>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</si>
  <si>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</si>
  <si>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</si>
  <si>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</si>
  <si>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</si>
  <si>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</si>
  <si>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</si>
  <si>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</si>
  <si>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</si>
  <si>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</si>
  <si>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</si>
  <si>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</si>
  <si>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</si>
  <si>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</si>
  <si>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</si>
  <si>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</si>
  <si>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</si>
  <si>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</si>
  <si>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</si>
  <si>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</si>
  <si>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</si>
  <si>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</si>
  <si>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</si>
  <si>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</si>
  <si>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</si>
  <si>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</si>
  <si>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</si>
  <si>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</si>
  <si>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</si>
  <si>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</si>
  <si>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</si>
  <si>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</si>
  <si>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</si>
  <si>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</si>
  <si>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</si>
  <si>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</si>
  <si>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</si>
  <si>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</si>
  <si>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</si>
  <si>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</si>
  <si>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</si>
  <si>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</si>
  <si>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</si>
  <si>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</si>
  <si>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</si>
  <si>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</si>
  <si>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Korrik  2022</t>
  </si>
  <si>
    <t>Janar - Korrik  2023</t>
  </si>
  <si>
    <t>Janar - Korrik  2024</t>
  </si>
  <si>
    <t>Janar - Korrik 2022</t>
  </si>
  <si>
    <t>Janar - Korrik 2023</t>
  </si>
  <si>
    <t>Janar - Korrik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</si>
</sst>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C1" workbookViewId="0">
      <selection activeCell="F22" sqref="F22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16.5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53</v>
      </c>
      <c r="E3" s="1" t="s">
        <v>54</v>
      </c>
      <c r="F3" s="1" t="s">
        <v>55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175152.31</v>
      </c>
      <c r="E5" s="9">
        <v>206574.01</v>
      </c>
      <c r="F5" s="10">
        <v>229138.5</v>
      </c>
      <c r="G5" s="19">
        <f>(E5-D5)*100/D5</f>
        <v>17.939643502275253</v>
      </c>
      <c r="H5" s="19">
        <f>(F5-E5)*100/E5</f>
        <v>10.923198905806199</v>
      </c>
      <c r="I5" s="19">
        <f>(F5-D5)*100/D5</f>
        <v>30.822425350827519</v>
      </c>
      <c r="J5" s="19">
        <f>(G5+H5)/2</f>
        <v>14.431421204040726</v>
      </c>
    </row>
    <row r="6" spans="2:10" ht="16.5" thickBot="1" x14ac:dyDescent="0.3">
      <c r="C6" s="18" t="s">
        <v>29</v>
      </c>
      <c r="D6" s="9">
        <v>20087.23</v>
      </c>
      <c r="E6" s="9">
        <v>17224.07</v>
      </c>
      <c r="F6" s="10">
        <v>12510.3</v>
      </c>
      <c r="G6" s="19">
        <f t="shared" ref="G6:H16" si="0">(E6-D6)*100/D6</f>
        <v>-14.253632780627294</v>
      </c>
      <c r="H6" s="19">
        <f t="shared" si="0"/>
        <v>-27.3673411684927</v>
      </c>
      <c r="I6" s="19">
        <f t="shared" ref="I6:I16" si="1">(F6-D6)*100/D6</f>
        <v>-37.720133637141608</v>
      </c>
      <c r="J6" s="20">
        <f t="shared" ref="J6:J16" si="2">(G6+H6)/2</f>
        <v>-20.810486974559996</v>
      </c>
    </row>
    <row r="7" spans="2:10" ht="16.5" thickBot="1" x14ac:dyDescent="0.3">
      <c r="C7" s="18" t="s">
        <v>30</v>
      </c>
      <c r="D7" s="9">
        <v>1622196.61</v>
      </c>
      <c r="E7" s="9">
        <v>2513301.61</v>
      </c>
      <c r="F7" s="10">
        <v>1545091.09</v>
      </c>
      <c r="G7" s="19">
        <f t="shared" si="0"/>
        <v>54.931997422926415</v>
      </c>
      <c r="H7" s="19">
        <f t="shared" si="0"/>
        <v>-38.523451230351931</v>
      </c>
      <c r="I7" s="14">
        <f t="shared" si="1"/>
        <v>-4.7531550445047479</v>
      </c>
      <c r="J7" s="19">
        <f t="shared" si="2"/>
        <v>8.2042730962872419</v>
      </c>
    </row>
    <row r="8" spans="2:10" ht="16.5" thickBot="1" x14ac:dyDescent="0.3">
      <c r="C8" s="21" t="s">
        <v>31</v>
      </c>
      <c r="D8" s="9">
        <v>1667645.01</v>
      </c>
      <c r="E8" s="9">
        <v>1831682</v>
      </c>
      <c r="F8" s="10">
        <v>1995067.63</v>
      </c>
      <c r="G8" s="19">
        <f t="shared" si="0"/>
        <v>9.836445347562309</v>
      </c>
      <c r="H8" s="19">
        <f t="shared" si="0"/>
        <v>8.9199779219318582</v>
      </c>
      <c r="I8" s="19">
        <f t="shared" si="1"/>
        <v>19.633832022799616</v>
      </c>
      <c r="J8" s="20">
        <f t="shared" si="2"/>
        <v>9.3782116347470836</v>
      </c>
    </row>
    <row r="9" spans="2:10" ht="16.5" thickBot="1" x14ac:dyDescent="0.3">
      <c r="C9" s="18" t="s">
        <v>32</v>
      </c>
      <c r="D9" s="9">
        <v>16201.05</v>
      </c>
      <c r="E9" s="9">
        <v>5302</v>
      </c>
      <c r="F9" s="10">
        <v>0</v>
      </c>
      <c r="G9" s="19">
        <f t="shared" si="0"/>
        <v>-67.273726085654943</v>
      </c>
      <c r="H9" s="19">
        <f t="shared" si="0"/>
        <v>-100</v>
      </c>
      <c r="I9" s="19">
        <f t="shared" si="1"/>
        <v>-100</v>
      </c>
      <c r="J9" s="19">
        <f t="shared" si="2"/>
        <v>-83.636863042827471</v>
      </c>
    </row>
    <row r="10" spans="2:10" ht="16.5" thickBot="1" x14ac:dyDescent="0.3">
      <c r="C10" s="18" t="s">
        <v>33</v>
      </c>
      <c r="D10" s="9">
        <v>230528.5</v>
      </c>
      <c r="E10" s="9">
        <v>242639.5</v>
      </c>
      <c r="F10" s="10">
        <v>231658</v>
      </c>
      <c r="G10" s="19">
        <f t="shared" si="0"/>
        <v>5.2535803599121147</v>
      </c>
      <c r="H10" s="19">
        <f t="shared" si="0"/>
        <v>-4.5258500779963695</v>
      </c>
      <c r="I10" s="19">
        <f t="shared" si="1"/>
        <v>0.48996111109906149</v>
      </c>
      <c r="J10" s="19">
        <f t="shared" si="2"/>
        <v>0.36386514095787259</v>
      </c>
    </row>
    <row r="11" spans="2:10" ht="16.5" thickBot="1" x14ac:dyDescent="0.3">
      <c r="C11" s="18" t="s">
        <v>34</v>
      </c>
      <c r="D11" s="9">
        <v>950954.31</v>
      </c>
      <c r="E11" s="9">
        <v>1593280.08</v>
      </c>
      <c r="F11" s="10">
        <v>1693863.74</v>
      </c>
      <c r="G11" s="19">
        <f t="shared" si="0"/>
        <v>67.545387117494627</v>
      </c>
      <c r="H11" s="19">
        <f t="shared" si="0"/>
        <v>6.312993004971224</v>
      </c>
      <c r="I11" s="19">
        <f t="shared" si="1"/>
        <v>78.12251568637403</v>
      </c>
      <c r="J11" s="19">
        <f t="shared" si="2"/>
        <v>36.929190061232923</v>
      </c>
    </row>
    <row r="12" spans="2:10" ht="16.5" thickBot="1" x14ac:dyDescent="0.3">
      <c r="C12" s="18" t="s">
        <v>35</v>
      </c>
      <c r="D12" s="9">
        <v>127734.72</v>
      </c>
      <c r="E12" s="9">
        <v>138508.5</v>
      </c>
      <c r="F12" s="10">
        <v>140316.25</v>
      </c>
      <c r="G12" s="19">
        <f t="shared" si="0"/>
        <v>8.4344961182049794</v>
      </c>
      <c r="H12" s="19">
        <f t="shared" si="0"/>
        <v>1.3051545573015375</v>
      </c>
      <c r="I12" s="19">
        <f t="shared" si="1"/>
        <v>9.84973388597869</v>
      </c>
      <c r="J12" s="19">
        <f t="shared" si="2"/>
        <v>4.8698253377532588</v>
      </c>
    </row>
    <row r="13" spans="2:10" ht="16.5" thickBot="1" x14ac:dyDescent="0.3">
      <c r="C13" s="18" t="s">
        <v>23</v>
      </c>
      <c r="D13" s="9">
        <v>11900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2631.2</v>
      </c>
      <c r="E14" s="9">
        <v>2302</v>
      </c>
      <c r="F14" s="10">
        <v>2448.5</v>
      </c>
      <c r="G14" s="19">
        <f t="shared" si="0"/>
        <v>-12.51140164183642</v>
      </c>
      <c r="H14" s="19">
        <f t="shared" si="0"/>
        <v>6.3640312771503043</v>
      </c>
      <c r="I14" s="14">
        <f t="shared" si="1"/>
        <v>-6.9435998783824804</v>
      </c>
      <c r="J14" s="19">
        <f t="shared" si="2"/>
        <v>-3.0736851823430578</v>
      </c>
    </row>
    <row r="15" spans="2:10" ht="16.5" thickBot="1" x14ac:dyDescent="0.3">
      <c r="C15" s="18" t="s">
        <v>37</v>
      </c>
      <c r="D15" s="9">
        <v>51471</v>
      </c>
      <c r="E15" s="9">
        <v>91510</v>
      </c>
      <c r="F15" s="10">
        <v>95165.5</v>
      </c>
      <c r="G15" s="19">
        <f t="shared" si="0"/>
        <v>77.789434827378528</v>
      </c>
      <c r="H15" s="19">
        <f t="shared" si="0"/>
        <v>3.9946453939460169</v>
      </c>
      <c r="I15" s="19">
        <f t="shared" si="1"/>
        <v>84.891492296633061</v>
      </c>
      <c r="J15" s="20">
        <f t="shared" si="2"/>
        <v>40.892040110662272</v>
      </c>
    </row>
    <row r="16" spans="2:10" ht="16.5" thickBot="1" x14ac:dyDescent="0.3">
      <c r="C16" s="7" t="s">
        <v>46</v>
      </c>
      <c r="D16" s="11">
        <f>SUM(D5:D15)</f>
        <v>4876501.9399999995</v>
      </c>
      <c r="E16" s="11">
        <f>SUM(E5:E15)</f>
        <v>6642323.7699999996</v>
      </c>
      <c r="F16" s="10">
        <f>SUM(F5:F15)</f>
        <v>5945259.5099999998</v>
      </c>
      <c r="G16" s="19">
        <f t="shared" si="0"/>
        <v>36.210830052494558</v>
      </c>
      <c r="H16" s="19">
        <f t="shared" si="0"/>
        <v>-10.494283087317795</v>
      </c>
      <c r="I16" s="22">
        <f t="shared" si="1"/>
        <v>21.916479951200436</v>
      </c>
      <c r="J16" s="19">
        <f t="shared" si="2"/>
        <v>12.85827348258838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16.5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56</v>
      </c>
      <c r="E20" s="1" t="s">
        <v>57</v>
      </c>
      <c r="F20" s="1" t="s">
        <v>58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16490.62</v>
      </c>
      <c r="E22" s="9">
        <v>24718.080000000002</v>
      </c>
      <c r="F22" s="9">
        <v>10188.450000000001</v>
      </c>
      <c r="G22" s="19">
        <f>(E22-D22)*100/D22</f>
        <v>49.891756647112132</v>
      </c>
      <c r="H22" s="19">
        <f>(F22-E22)*100/E22</f>
        <v>-58.781385932887986</v>
      </c>
      <c r="I22" s="25">
        <f>(F22-D22)*100/D22</f>
        <v>-38.216695309212135</v>
      </c>
      <c r="J22" s="19">
        <f>(G22+H22)/2</f>
        <v>-4.4448146428879269</v>
      </c>
    </row>
    <row r="23" spans="3:10" ht="16.5" thickBot="1" x14ac:dyDescent="0.3">
      <c r="C23" s="4" t="s">
        <v>12</v>
      </c>
      <c r="D23" s="9">
        <v>939617.26</v>
      </c>
      <c r="E23" s="9">
        <v>1579816.7</v>
      </c>
      <c r="F23" s="9">
        <v>1681239.33</v>
      </c>
      <c r="G23" s="19">
        <f t="shared" ref="G23:H37" si="3">(E23-D23)*100/D23</f>
        <v>68.134065566228529</v>
      </c>
      <c r="H23" s="19">
        <f t="shared" si="3"/>
        <v>6.4198985869689889</v>
      </c>
      <c r="I23" s="25">
        <f t="shared" ref="I23:I37" si="4">(F23-D23)*100/D23</f>
        <v>78.928102065728339</v>
      </c>
      <c r="J23" s="19">
        <f t="shared" ref="J23:J37" si="5">(G23+H23)/2</f>
        <v>37.276982076598756</v>
      </c>
    </row>
    <row r="24" spans="3:10" ht="16.5" thickBot="1" x14ac:dyDescent="0.3">
      <c r="C24" s="4" t="s">
        <v>13</v>
      </c>
      <c r="D24" s="9">
        <v>100649</v>
      </c>
      <c r="E24" s="9">
        <v>86191</v>
      </c>
      <c r="F24" s="9">
        <v>74784</v>
      </c>
      <c r="G24" s="19">
        <f t="shared" si="3"/>
        <v>-14.364772625659469</v>
      </c>
      <c r="H24" s="19">
        <f t="shared" si="3"/>
        <v>-13.234560452947523</v>
      </c>
      <c r="I24" s="25">
        <f t="shared" si="4"/>
        <v>-25.698218561535633</v>
      </c>
      <c r="J24" s="19">
        <f t="shared" si="5"/>
        <v>-13.799666539303496</v>
      </c>
    </row>
    <row r="25" spans="3:10" ht="16.5" thickBot="1" x14ac:dyDescent="0.3">
      <c r="C25" s="4" t="s">
        <v>14</v>
      </c>
      <c r="D25" s="9">
        <v>26071</v>
      </c>
      <c r="E25" s="9">
        <v>18186.98</v>
      </c>
      <c r="F25" s="9">
        <v>316763.27</v>
      </c>
      <c r="G25" s="19">
        <f t="shared" si="3"/>
        <v>-30.240573817651796</v>
      </c>
      <c r="H25" s="19">
        <f t="shared" si="3"/>
        <v>1641.7035153719862</v>
      </c>
      <c r="I25" s="25">
        <f t="shared" si="4"/>
        <v>1115.0023781212842</v>
      </c>
      <c r="J25" s="19">
        <f t="shared" si="5"/>
        <v>805.73147077716726</v>
      </c>
    </row>
    <row r="26" spans="3:10" ht="16.5" thickBot="1" x14ac:dyDescent="0.3">
      <c r="C26" s="4" t="s">
        <v>15</v>
      </c>
      <c r="D26" s="9">
        <v>57189.59</v>
      </c>
      <c r="E26" s="9">
        <v>70159.199999999997</v>
      </c>
      <c r="F26" s="9">
        <v>103679.96</v>
      </c>
      <c r="G26" s="19">
        <f t="shared" si="3"/>
        <v>22.678270643311137</v>
      </c>
      <c r="H26" s="19">
        <f t="shared" si="3"/>
        <v>47.778138861332529</v>
      </c>
      <c r="I26" s="25">
        <f t="shared" si="4"/>
        <v>81.291665143953665</v>
      </c>
      <c r="J26" s="19">
        <f t="shared" si="5"/>
        <v>35.22820475232183</v>
      </c>
    </row>
    <row r="27" spans="3:10" ht="16.5" thickBot="1" x14ac:dyDescent="0.3">
      <c r="C27" s="4" t="s">
        <v>16</v>
      </c>
      <c r="D27" s="9">
        <v>837502</v>
      </c>
      <c r="E27" s="9">
        <v>804517.97</v>
      </c>
      <c r="F27" s="9">
        <v>969570.49</v>
      </c>
      <c r="G27" s="19">
        <f t="shared" si="3"/>
        <v>-3.9383822366991397</v>
      </c>
      <c r="H27" s="19">
        <f t="shared" si="3"/>
        <v>20.515703334755845</v>
      </c>
      <c r="I27" s="25">
        <f t="shared" si="4"/>
        <v>15.769334282186788</v>
      </c>
      <c r="J27" s="19">
        <f t="shared" si="5"/>
        <v>8.2886605490283518</v>
      </c>
    </row>
    <row r="28" spans="3:10" ht="16.5" thickBot="1" x14ac:dyDescent="0.3">
      <c r="C28" s="4" t="s">
        <v>17</v>
      </c>
      <c r="D28" s="9">
        <v>264819.8</v>
      </c>
      <c r="E28" s="9">
        <v>302967</v>
      </c>
      <c r="F28" s="9">
        <v>285895.5</v>
      </c>
      <c r="G28" s="19">
        <f t="shared" si="3"/>
        <v>14.40496518764836</v>
      </c>
      <c r="H28" s="19">
        <f t="shared" si="3"/>
        <v>-5.6347721038925034</v>
      </c>
      <c r="I28" s="25">
        <f t="shared" si="4"/>
        <v>7.9585061237868207</v>
      </c>
      <c r="J28" s="19">
        <f t="shared" si="5"/>
        <v>4.3850965418779282</v>
      </c>
    </row>
    <row r="29" spans="3:10" ht="16.5" thickBot="1" x14ac:dyDescent="0.3">
      <c r="C29" s="4" t="s">
        <v>18</v>
      </c>
      <c r="D29" s="9">
        <v>1615689.71</v>
      </c>
      <c r="E29" s="9">
        <v>2513301.61</v>
      </c>
      <c r="F29" s="9">
        <v>1545091.09</v>
      </c>
      <c r="G29" s="19">
        <f t="shared" si="3"/>
        <v>55.555958204375756</v>
      </c>
      <c r="H29" s="19">
        <f t="shared" si="3"/>
        <v>-38.523451230351931</v>
      </c>
      <c r="I29" s="25">
        <f t="shared" si="4"/>
        <v>-4.3695654903935655</v>
      </c>
      <c r="J29" s="19">
        <f t="shared" si="5"/>
        <v>8.5162534870119124</v>
      </c>
    </row>
    <row r="30" spans="3:10" ht="16.5" thickBot="1" x14ac:dyDescent="0.3">
      <c r="C30" s="4" t="s">
        <v>19</v>
      </c>
      <c r="D30" s="9">
        <v>131678.87</v>
      </c>
      <c r="E30" s="9">
        <v>266752.34000000003</v>
      </c>
      <c r="F30" s="9">
        <v>71703.5</v>
      </c>
      <c r="G30" s="19">
        <f t="shared" si="3"/>
        <v>102.57793828273286</v>
      </c>
      <c r="H30" s="19">
        <f t="shared" si="3"/>
        <v>-73.11982342872794</v>
      </c>
      <c r="I30" s="25">
        <f t="shared" si="4"/>
        <v>-45.546692495158865</v>
      </c>
      <c r="J30" s="19">
        <f t="shared" si="5"/>
        <v>14.729057427002459</v>
      </c>
    </row>
    <row r="31" spans="3:10" ht="16.5" thickBot="1" x14ac:dyDescent="0.3">
      <c r="C31" s="4" t="s">
        <v>20</v>
      </c>
      <c r="D31" s="9">
        <v>693057.17</v>
      </c>
      <c r="E31" s="9">
        <v>743392.39</v>
      </c>
      <c r="F31" s="9">
        <v>648413.67000000004</v>
      </c>
      <c r="G31" s="19">
        <f t="shared" si="3"/>
        <v>7.2627803562006248</v>
      </c>
      <c r="H31" s="19">
        <f t="shared" si="3"/>
        <v>-12.776391213797597</v>
      </c>
      <c r="I31" s="25">
        <f t="shared" si="4"/>
        <v>-6.4415320889040073</v>
      </c>
      <c r="J31" s="19">
        <f t="shared" si="5"/>
        <v>-2.756805428798486</v>
      </c>
    </row>
    <row r="32" spans="3:10" ht="16.5" thickBot="1" x14ac:dyDescent="0.3">
      <c r="C32" s="4" t="s">
        <v>21</v>
      </c>
      <c r="D32" s="9">
        <v>51471</v>
      </c>
      <c r="E32" s="9">
        <v>91510</v>
      </c>
      <c r="F32" s="9">
        <v>95165.5</v>
      </c>
      <c r="G32" s="19">
        <f t="shared" si="3"/>
        <v>77.789434827378528</v>
      </c>
      <c r="H32" s="19">
        <f t="shared" si="3"/>
        <v>3.9946453939460169</v>
      </c>
      <c r="I32" s="25">
        <f t="shared" si="4"/>
        <v>84.891492296633061</v>
      </c>
      <c r="J32" s="19">
        <f t="shared" si="5"/>
        <v>40.892040110662272</v>
      </c>
    </row>
    <row r="33" spans="3:10" ht="16.5" thickBot="1" x14ac:dyDescent="0.3">
      <c r="C33" s="4" t="s">
        <v>22</v>
      </c>
      <c r="D33" s="9">
        <v>127734.72</v>
      </c>
      <c r="E33" s="9">
        <v>138508.5</v>
      </c>
      <c r="F33" s="9">
        <v>140316.25</v>
      </c>
      <c r="G33" s="19">
        <f t="shared" si="3"/>
        <v>8.4344961182049794</v>
      </c>
      <c r="H33" s="19">
        <f t="shared" si="3"/>
        <v>1.3051545573015375</v>
      </c>
      <c r="I33" s="25">
        <f t="shared" si="4"/>
        <v>9.84973388597869</v>
      </c>
      <c r="J33" s="19">
        <f t="shared" si="5"/>
        <v>4.8698253377532588</v>
      </c>
    </row>
    <row r="34" spans="3:10" ht="16.5" thickBot="1" x14ac:dyDescent="0.3">
      <c r="C34" s="5" t="s">
        <v>23</v>
      </c>
      <c r="D34" s="9">
        <v>11900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1993</v>
      </c>
      <c r="E35" s="9">
        <v>2169</v>
      </c>
      <c r="F35" s="9">
        <v>1737</v>
      </c>
      <c r="G35" s="19">
        <f t="shared" si="3"/>
        <v>8.8309081786251884</v>
      </c>
      <c r="H35" s="19">
        <f t="shared" si="3"/>
        <v>-19.91701244813278</v>
      </c>
      <c r="I35" s="25">
        <f t="shared" si="4"/>
        <v>-12.844957350727546</v>
      </c>
      <c r="J35" s="19">
        <f t="shared" si="5"/>
        <v>-5.543052134753796</v>
      </c>
    </row>
    <row r="36" spans="3:10" ht="16.5" thickBot="1" x14ac:dyDescent="0.3">
      <c r="C36" s="6" t="s">
        <v>41</v>
      </c>
      <c r="D36" s="9">
        <v>638.20000000000005</v>
      </c>
      <c r="E36" s="9">
        <v>133</v>
      </c>
      <c r="F36" s="9">
        <v>711.5</v>
      </c>
      <c r="G36" s="19">
        <f t="shared" si="3"/>
        <v>-79.160137887809469</v>
      </c>
      <c r="H36" s="19">
        <f t="shared" si="3"/>
        <v>434.96240601503757</v>
      </c>
      <c r="I36" s="25">
        <f t="shared" si="4"/>
        <v>11.485427765590716</v>
      </c>
      <c r="J36" s="19">
        <f t="shared" si="5"/>
        <v>177.90113406361405</v>
      </c>
    </row>
    <row r="37" spans="3:10" ht="16.5" thickBot="1" x14ac:dyDescent="0.3">
      <c r="C37" s="29" t="s">
        <v>10</v>
      </c>
      <c r="D37" s="9">
        <f>SUM(D22:D36)</f>
        <v>4876501.9400000004</v>
      </c>
      <c r="E37" s="9">
        <f>SUM(E22:E36)</f>
        <v>6642323.7699999986</v>
      </c>
      <c r="F37" s="9">
        <f>SUM(F22:F36)</f>
        <v>5945259.5099999998</v>
      </c>
      <c r="G37" s="19">
        <f t="shared" si="3"/>
        <v>36.210830052494515</v>
      </c>
      <c r="H37" s="19">
        <f t="shared" si="3"/>
        <v>-10.494283087317783</v>
      </c>
      <c r="I37" s="19">
        <f t="shared" si="4"/>
        <v>21.916479951200415</v>
      </c>
      <c r="J37" s="19">
        <f t="shared" si="5"/>
        <v>12.858273482588366</v>
      </c>
    </row>
    <row r="39" spans="3:10" ht="16.5" thickBot="1" x14ac:dyDescent="0.3"/>
    <row r="40" spans="3:10" ht="16.5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49" si="6">(E43-D43)*100/D43</f>
        <v>80.113937732599112</v>
      </c>
      <c r="H43" s="19">
        <f t="shared" si="6"/>
        <v>-13.312047387831887</v>
      </c>
      <c r="I43" s="19">
        <f t="shared" ref="I43:I49" si="7">(F43-D43)*100/D43</f>
        <v>56.1370849895455</v>
      </c>
      <c r="J43" s="19">
        <f t="shared" ref="J43:J49" si="8"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 t="shared" si="8"/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1115172.46</v>
      </c>
      <c r="G45" s="26">
        <f t="shared" si="6"/>
        <v>9.2081111271870295</v>
      </c>
      <c r="H45" s="19">
        <f t="shared" si="6"/>
        <v>6.4810917919565112</v>
      </c>
      <c r="I45" s="19">
        <f t="shared" si="7"/>
        <v>16.285989053601892</v>
      </c>
      <c r="J45" s="19">
        <f t="shared" si="8"/>
        <v>7.8446014595717699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 t="shared" si="8"/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 t="shared" si="8"/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973135.93</v>
      </c>
      <c r="G48" s="26">
        <f t="shared" si="6"/>
        <v>28.929238015274553</v>
      </c>
      <c r="H48" s="19">
        <f t="shared" si="6"/>
        <v>-20.994262070015001</v>
      </c>
      <c r="I48" s="19">
        <f t="shared" si="7"/>
        <v>1.8614959014744066</v>
      </c>
      <c r="J48" s="19">
        <f t="shared" si="8"/>
        <v>3.967487972629776</v>
      </c>
    </row>
    <row r="49" spans="3:10" ht="16.5" thickBot="1" x14ac:dyDescent="0.3">
      <c r="C49" s="2" t="s">
        <v>39</v>
      </c>
      <c r="D49" s="9">
        <v>721346.07</v>
      </c>
      <c r="E49" s="9">
        <v>695701.75</v>
      </c>
      <c r="F49" s="9">
        <v>945724.47</v>
      </c>
      <c r="G49" s="26">
        <f t="shared" si="6"/>
        <v>-3.5550647693970179</v>
      </c>
      <c r="H49" s="19">
        <f t="shared" si="6"/>
        <v>35.938204841370599</v>
      </c>
      <c r="I49" s="19">
        <f t="shared" si="7"/>
        <v>31.105513612904282</v>
      </c>
      <c r="J49" s="19">
        <f t="shared" si="8"/>
        <v>16.191570035986789</v>
      </c>
    </row>
    <row r="50" spans="3:10" ht="16.5" thickBot="1" x14ac:dyDescent="0.3">
      <c r="C50" s="2" t="s">
        <v>7</v>
      </c>
      <c r="D50" s="9"/>
      <c r="E50" s="9"/>
      <c r="F50" s="9"/>
      <c r="G50" s="26"/>
      <c r="H50" s="19"/>
      <c r="I50" s="19"/>
      <c r="J50" s="19"/>
    </row>
    <row r="51" spans="3:10" ht="16.5" thickBot="1" x14ac:dyDescent="0.3">
      <c r="C51" s="2" t="s">
        <v>25</v>
      </c>
      <c r="D51" s="9"/>
      <c r="E51" s="9"/>
      <c r="F51" s="9"/>
      <c r="G51" s="26"/>
      <c r="H51" s="19"/>
      <c r="I51" s="19"/>
      <c r="J51" s="19"/>
    </row>
    <row r="52" spans="3:10" ht="16.5" thickBot="1" x14ac:dyDescent="0.3">
      <c r="C52" s="2" t="s">
        <v>26</v>
      </c>
      <c r="D52" s="9"/>
      <c r="E52" s="9"/>
      <c r="F52" s="9"/>
      <c r="G52" s="26"/>
      <c r="H52" s="27"/>
      <c r="I52" s="19"/>
      <c r="J52" s="19"/>
    </row>
    <row r="53" spans="3:10" ht="16.5" thickBot="1" x14ac:dyDescent="0.3">
      <c r="C53" s="2" t="s">
        <v>38</v>
      </c>
      <c r="D53" s="9"/>
      <c r="E53" s="9"/>
      <c r="F53" s="9"/>
      <c r="G53" s="26"/>
      <c r="H53" s="19"/>
      <c r="I53" s="19"/>
      <c r="J53" s="19"/>
    </row>
    <row r="54" spans="3:10" ht="16.5" thickBot="1" x14ac:dyDescent="0.3">
      <c r="C54" s="2" t="s">
        <v>40</v>
      </c>
      <c r="D54" s="9"/>
      <c r="E54" s="9"/>
      <c r="F54" s="9"/>
      <c r="G54" s="26"/>
      <c r="H54" s="19"/>
      <c r="I54" s="19"/>
      <c r="J54" s="19"/>
    </row>
    <row r="55" spans="3:10" ht="16.5" thickBot="1" x14ac:dyDescent="0.3">
      <c r="C55" s="29" t="s">
        <v>46</v>
      </c>
      <c r="D55" s="9">
        <f>SUM(D43:D54)</f>
        <v>4876501.9400000004</v>
      </c>
      <c r="E55" s="9">
        <f>SUM(E43:E54)</f>
        <v>6642323.7699999996</v>
      </c>
      <c r="F55" s="9">
        <f>SUM(F43:F54)</f>
        <v>5945259.5099999998</v>
      </c>
      <c r="G55" s="19">
        <f t="shared" ref="G55:H55" si="9">(E55-D55)*100/D55</f>
        <v>36.210830052494536</v>
      </c>
      <c r="H55" s="19">
        <f t="shared" si="9"/>
        <v>-10.494283087317795</v>
      </c>
      <c r="I55" s="19">
        <f t="shared" ref="I55" si="10">(F55-D55)*100/D55</f>
        <v>21.916479951200415</v>
      </c>
      <c r="J55" s="19">
        <f t="shared" ref="J55" si="11">(G55+H55)/2</f>
        <v>12.85827348258837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2024-08-02T09:21:48Z</cp:lastPrinted>
  <dcterms:created xsi:type="dcterms:W3CDTF">2020-10-26T10:04:39Z</dcterms:created>
  <dcterms:modified xsi:type="dcterms:W3CDTF">2024-08-02T09:26:01Z</dcterms:modified>
</cp:coreProperties>
</file>