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0. Tetor 2024\Te protokoluar\"/>
    </mc:Choice>
  </mc:AlternateContent>
  <bookViews>
    <workbookView xWindow="0" yWindow="0" windowWidth="24000" windowHeight="9330"/>
  </bookViews>
  <sheets>
    <sheet name=" Janar-Tetor  2024" sheetId="5" r:id="rId1"/>
    <sheet name="Tetor 202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D39" i="4"/>
  <c r="G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D40" i="5"/>
  <c r="E39" i="5"/>
  <c r="E40" i="5" s="1"/>
  <c r="G40" i="5" s="1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F38" i="4" l="1"/>
  <c r="F39" i="4" s="1"/>
  <c r="E39" i="4"/>
  <c r="G39" i="4" s="1"/>
  <c r="F39" i="5"/>
  <c r="F40" i="5" s="1"/>
  <c r="G39" i="5"/>
  <c r="E17" i="5" l="1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F17" i="5" l="1"/>
  <c r="E17" i="4" l="1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17" i="4" l="1"/>
  <c r="F17" i="4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<sst xmlns="http://schemas.openxmlformats.org/spreadsheetml/2006/main" count="82" uniqueCount="37">
  <si>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</si>
  <si>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</si>
  <si>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</si>
  <si>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</si>
  <si>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</si>
  <si>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</si>
  <si>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</si>
  <si>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</si>
  <si>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</si>
  <si>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</si>
  <si>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</si>
  <si>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</si>
  <si>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</si>
  <si>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</si>
  <si>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</si>
  <si>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</si>
  <si>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</si>
  <si>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</si>
  <si>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</si>
  <si>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</si>
  <si>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</si>
  <si>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</si>
  <si>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</si>
  <si>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</si>
  <si>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</si>
  <si>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</si>
  <si>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</si>
  <si>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</si>
  <si>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</si>
  <si>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</si>
  <si>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</si>
  <si>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</si>
  <si>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</si>
  <si>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01.01.2024-31.10.2024</t>
  </si>
  <si>
    <t>TË HYRAT SIPAS KATEGORIVE -  KOMUNA E PRIZRENIT      periudha  01.01.2024-31.10.2024</t>
  </si>
  <si>
    <t>TË HYRAT SIPAS DREJTORIVE -  KOMUNA E PRIZRENIT        periudha  01.10.2024-31.10.2024</t>
  </si>
  <si>
    <t>TË HYRAT SIPAS KATEGORIVE -  KOMUNA E PRIZRENIT      periudha  01.10.2024-31.10.2024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</si>
</sst>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pane ySplit="6" topLeftCell="A16" activePane="bottomLeft" state="frozen"/>
      <selection pane="bottomLeft" activeCell="C33" sqref="C33"/>
    </sheetView>
  </sheetViews>
  <sheetFormatPr defaultRowHeight="15.75" x14ac:dyDescent="0.25"/>
  <cols>
    <col min="1" max="1" width="1.7109375" style="10" customWidth="1"/>
    <col min="2" max="2" width="6.7109375" style="10" customWidth="1"/>
    <col min="3" max="3" width="48.7109375" style="10" customWidth="1"/>
    <col min="4" max="4" width="14.28515625" style="10" bestFit="1" customWidth="1"/>
    <col min="5" max="5" width="13.140625" style="10" customWidth="1"/>
    <col min="6" max="6" width="13.855468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1" t="s">
        <v>32</v>
      </c>
      <c r="D2" s="31"/>
      <c r="E2" s="31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2" t="s">
        <v>33</v>
      </c>
      <c r="C4" s="32"/>
      <c r="D4" s="32"/>
      <c r="E4" s="32"/>
      <c r="F4" s="32"/>
      <c r="G4" s="32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3" t="s">
        <v>18</v>
      </c>
      <c r="D7" s="2">
        <v>445000</v>
      </c>
      <c r="E7" s="2">
        <v>357145.45</v>
      </c>
      <c r="F7" s="2">
        <f t="shared" ref="F7:F17" si="0">E7-D7</f>
        <v>-87854.549999999988</v>
      </c>
      <c r="G7" s="3">
        <f t="shared" ref="G7:G17" si="1">E7/D7</f>
        <v>0.80257404494382023</v>
      </c>
    </row>
    <row r="8" spans="2:7" s="8" customFormat="1" x14ac:dyDescent="0.25">
      <c r="B8" s="15">
        <v>16619</v>
      </c>
      <c r="C8" s="21" t="s">
        <v>21</v>
      </c>
      <c r="D8" s="4">
        <v>55000</v>
      </c>
      <c r="E8" s="4">
        <v>16260.3</v>
      </c>
      <c r="F8" s="4">
        <f t="shared" si="0"/>
        <v>-38739.699999999997</v>
      </c>
      <c r="G8" s="3">
        <f t="shared" si="1"/>
        <v>0.29564181818181817</v>
      </c>
    </row>
    <row r="9" spans="2:7" s="8" customFormat="1" x14ac:dyDescent="0.25">
      <c r="B9" s="15">
        <v>17510</v>
      </c>
      <c r="C9" s="21" t="s">
        <v>22</v>
      </c>
      <c r="D9" s="4">
        <v>3203294</v>
      </c>
      <c r="E9" s="4">
        <v>2211804.7400000002</v>
      </c>
      <c r="F9" s="4">
        <f t="shared" si="0"/>
        <v>-991489.25999999978</v>
      </c>
      <c r="G9" s="5">
        <f t="shared" si="1"/>
        <v>0.69047822023204874</v>
      </c>
    </row>
    <row r="10" spans="2:7" s="8" customFormat="1" x14ac:dyDescent="0.25">
      <c r="B10" s="15">
        <v>18010</v>
      </c>
      <c r="C10" s="21" t="s">
        <v>23</v>
      </c>
      <c r="D10" s="4">
        <v>3180000</v>
      </c>
      <c r="E10" s="4">
        <v>3045202.88</v>
      </c>
      <c r="F10" s="4">
        <f t="shared" si="0"/>
        <v>-134797.12000000011</v>
      </c>
      <c r="G10" s="5">
        <f t="shared" si="1"/>
        <v>0.95761096855345906</v>
      </c>
    </row>
    <row r="11" spans="2:7" s="8" customFormat="1" x14ac:dyDescent="0.25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1" t="s">
        <v>25</v>
      </c>
      <c r="D12" s="4">
        <v>500000</v>
      </c>
      <c r="E12" s="4">
        <v>316779</v>
      </c>
      <c r="F12" s="4">
        <f t="shared" si="0"/>
        <v>-183221</v>
      </c>
      <c r="G12" s="5">
        <f t="shared" si="1"/>
        <v>0.63355799999999995</v>
      </c>
    </row>
    <row r="13" spans="2:7" s="8" customFormat="1" x14ac:dyDescent="0.25">
      <c r="B13" s="15">
        <v>66055</v>
      </c>
      <c r="C13" s="21" t="s">
        <v>26</v>
      </c>
      <c r="D13" s="4">
        <v>2060000</v>
      </c>
      <c r="E13" s="4">
        <v>2475759.5</v>
      </c>
      <c r="F13" s="4">
        <f t="shared" si="0"/>
        <v>415759.5</v>
      </c>
      <c r="G13" s="5">
        <f t="shared" si="1"/>
        <v>1.2018249999999999</v>
      </c>
    </row>
    <row r="14" spans="2:7" x14ac:dyDescent="0.25">
      <c r="B14" s="15">
        <v>73600</v>
      </c>
      <c r="C14" s="21" t="s">
        <v>27</v>
      </c>
      <c r="D14" s="4">
        <v>230000</v>
      </c>
      <c r="E14" s="4">
        <v>204590.5</v>
      </c>
      <c r="F14" s="4">
        <f t="shared" si="0"/>
        <v>-25409.5</v>
      </c>
      <c r="G14" s="5">
        <f t="shared" si="1"/>
        <v>0.88952391304347822</v>
      </c>
    </row>
    <row r="15" spans="2:7" x14ac:dyDescent="0.25">
      <c r="B15" s="15">
        <v>85010</v>
      </c>
      <c r="C15" s="21" t="s">
        <v>28</v>
      </c>
      <c r="D15" s="4">
        <v>20000</v>
      </c>
      <c r="E15" s="4">
        <v>3196.5</v>
      </c>
      <c r="F15" s="4">
        <f t="shared" si="0"/>
        <v>-16803.5</v>
      </c>
      <c r="G15" s="5">
        <f t="shared" si="1"/>
        <v>0.15982499999999999</v>
      </c>
    </row>
    <row r="16" spans="2:7" ht="16.5" thickBot="1" x14ac:dyDescent="0.3">
      <c r="B16" s="16">
        <v>92050</v>
      </c>
      <c r="C16" s="24" t="s">
        <v>29</v>
      </c>
      <c r="D16" s="6">
        <v>470000</v>
      </c>
      <c r="E16" s="6">
        <v>116130.5</v>
      </c>
      <c r="F16" s="6">
        <f t="shared" si="0"/>
        <v>-353869.5</v>
      </c>
      <c r="G16" s="7">
        <f t="shared" si="1"/>
        <v>0.24708617021276597</v>
      </c>
    </row>
    <row r="17" spans="1:9" ht="16.5" thickBot="1" x14ac:dyDescent="0.3">
      <c r="C17" s="22" t="s">
        <v>12</v>
      </c>
      <c r="D17" s="28">
        <f>SUM(D7:D16)</f>
        <v>10193294</v>
      </c>
      <c r="E17" s="29">
        <f>SUM(E7:E16)</f>
        <v>8746869.370000001</v>
      </c>
      <c r="F17" s="29">
        <f t="shared" si="0"/>
        <v>-1446424.629999999</v>
      </c>
      <c r="G17" s="30">
        <f t="shared" si="1"/>
        <v>0.85810037167573128</v>
      </c>
    </row>
    <row r="18" spans="1:9" x14ac:dyDescent="0.25">
      <c r="D18" s="17"/>
    </row>
    <row r="19" spans="1:9" x14ac:dyDescent="0.25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33"/>
      <c r="B20" s="33"/>
      <c r="C20" s="33"/>
      <c r="D20" s="33"/>
      <c r="E20" s="33"/>
      <c r="F20" s="33"/>
      <c r="G20" s="33"/>
    </row>
    <row r="22" spans="1:9" x14ac:dyDescent="0.25">
      <c r="C22" s="31" t="s">
        <v>32</v>
      </c>
      <c r="D22" s="31"/>
      <c r="E22" s="31"/>
      <c r="H22" s="18"/>
    </row>
    <row r="23" spans="1:9" x14ac:dyDescent="0.25">
      <c r="D23" s="11"/>
      <c r="E23" s="11"/>
    </row>
    <row r="24" spans="1:9" x14ac:dyDescent="0.25">
      <c r="C24" s="32" t="s">
        <v>34</v>
      </c>
      <c r="D24" s="32"/>
      <c r="E24" s="32"/>
      <c r="F24" s="32"/>
      <c r="G24" s="32"/>
    </row>
    <row r="25" spans="1:9" ht="16.5" thickBot="1" x14ac:dyDescent="0.3">
      <c r="C25" s="12"/>
      <c r="D25" s="12"/>
      <c r="E25" s="12"/>
      <c r="F25" s="12"/>
      <c r="G25" s="12"/>
    </row>
    <row r="26" spans="1:9" ht="16.5" thickBot="1" x14ac:dyDescent="0.3">
      <c r="B26" s="13" t="s">
        <v>13</v>
      </c>
      <c r="C26" s="22" t="s">
        <v>31</v>
      </c>
      <c r="D26" s="1" t="s">
        <v>14</v>
      </c>
      <c r="E26" s="1" t="s">
        <v>15</v>
      </c>
      <c r="F26" s="1" t="s">
        <v>16</v>
      </c>
      <c r="G26" s="1" t="s">
        <v>17</v>
      </c>
    </row>
    <row r="27" spans="1:9" x14ac:dyDescent="0.25">
      <c r="B27" s="19">
        <v>1</v>
      </c>
      <c r="C27" s="26" t="s">
        <v>0</v>
      </c>
      <c r="D27" s="2">
        <v>30000</v>
      </c>
      <c r="E27" s="2">
        <v>13486.29</v>
      </c>
      <c r="F27" s="2">
        <f t="shared" ref="F27:F39" si="2">E27-D27</f>
        <v>-16513.71</v>
      </c>
      <c r="G27" s="3">
        <f t="shared" ref="G27:G40" si="3">E27/D27</f>
        <v>0.44954300000000003</v>
      </c>
    </row>
    <row r="28" spans="1:9" x14ac:dyDescent="0.25">
      <c r="B28" s="20">
        <v>2</v>
      </c>
      <c r="C28" s="25" t="s">
        <v>1</v>
      </c>
      <c r="D28" s="4">
        <v>2050000</v>
      </c>
      <c r="E28" s="4">
        <v>2445225.75</v>
      </c>
      <c r="F28" s="4">
        <f t="shared" si="2"/>
        <v>395225.75</v>
      </c>
      <c r="G28" s="5">
        <f t="shared" si="3"/>
        <v>1.1927930487804879</v>
      </c>
    </row>
    <row r="29" spans="1:9" ht="16.5" thickBot="1" x14ac:dyDescent="0.3">
      <c r="B29" s="20">
        <v>3</v>
      </c>
      <c r="C29" s="25" t="s">
        <v>2</v>
      </c>
      <c r="D29" s="4">
        <v>200000</v>
      </c>
      <c r="E29" s="4">
        <v>103491</v>
      </c>
      <c r="F29" s="4">
        <f t="shared" si="2"/>
        <v>-96509</v>
      </c>
      <c r="G29" s="5">
        <f t="shared" si="3"/>
        <v>0.517455</v>
      </c>
    </row>
    <row r="30" spans="1:9" ht="16.5" customHeight="1" x14ac:dyDescent="0.25">
      <c r="B30" s="19">
        <v>4</v>
      </c>
      <c r="C30" s="25" t="s">
        <v>3</v>
      </c>
      <c r="D30" s="4">
        <v>265000</v>
      </c>
      <c r="E30" s="4">
        <v>364531.42</v>
      </c>
      <c r="F30" s="4">
        <f t="shared" si="2"/>
        <v>99531.419999999984</v>
      </c>
      <c r="G30" s="5">
        <f t="shared" si="3"/>
        <v>1.3755902641509434</v>
      </c>
    </row>
    <row r="31" spans="1:9" x14ac:dyDescent="0.25">
      <c r="B31" s="20">
        <v>5</v>
      </c>
      <c r="C31" s="25" t="s">
        <v>4</v>
      </c>
      <c r="D31" s="4">
        <v>175000</v>
      </c>
      <c r="E31" s="4">
        <v>190498.37</v>
      </c>
      <c r="F31" s="4">
        <f t="shared" si="2"/>
        <v>15498.369999999995</v>
      </c>
      <c r="G31" s="5">
        <f t="shared" si="3"/>
        <v>1.0885621142857143</v>
      </c>
    </row>
    <row r="32" spans="1:9" ht="16.5" thickBot="1" x14ac:dyDescent="0.3">
      <c r="B32" s="20">
        <v>6</v>
      </c>
      <c r="C32" s="25" t="s">
        <v>5</v>
      </c>
      <c r="D32" s="4">
        <v>1600000</v>
      </c>
      <c r="E32" s="4">
        <v>1709329.56</v>
      </c>
      <c r="F32" s="4">
        <f t="shared" si="2"/>
        <v>109329.56000000006</v>
      </c>
      <c r="G32" s="5">
        <f t="shared" si="3"/>
        <v>1.0683309750000001</v>
      </c>
    </row>
    <row r="33" spans="2:7" x14ac:dyDescent="0.25">
      <c r="B33" s="19">
        <v>7</v>
      </c>
      <c r="C33" s="25" t="s">
        <v>6</v>
      </c>
      <c r="D33" s="4">
        <v>600000</v>
      </c>
      <c r="E33" s="4">
        <v>398537.5</v>
      </c>
      <c r="F33" s="4">
        <f t="shared" si="2"/>
        <v>-201462.5</v>
      </c>
      <c r="G33" s="5">
        <f t="shared" si="3"/>
        <v>0.66422916666666665</v>
      </c>
    </row>
    <row r="34" spans="2:7" x14ac:dyDescent="0.25">
      <c r="B34" s="20">
        <v>8</v>
      </c>
      <c r="C34" s="25" t="s">
        <v>7</v>
      </c>
      <c r="D34" s="4">
        <v>3203294</v>
      </c>
      <c r="E34" s="4">
        <v>2211804.7400000002</v>
      </c>
      <c r="F34" s="4">
        <f t="shared" si="2"/>
        <v>-991489.25999999978</v>
      </c>
      <c r="G34" s="5">
        <f t="shared" si="3"/>
        <v>0.69047822023204874</v>
      </c>
    </row>
    <row r="35" spans="2:7" ht="16.5" thickBot="1" x14ac:dyDescent="0.3">
      <c r="B35" s="20">
        <v>9</v>
      </c>
      <c r="C35" s="25" t="s">
        <v>8</v>
      </c>
      <c r="D35" s="4">
        <v>150000</v>
      </c>
      <c r="E35" s="4">
        <v>103518.5</v>
      </c>
      <c r="F35" s="4">
        <f t="shared" si="2"/>
        <v>-46481.5</v>
      </c>
      <c r="G35" s="5">
        <f t="shared" si="3"/>
        <v>0.69012333333333331</v>
      </c>
    </row>
    <row r="36" spans="2:7" x14ac:dyDescent="0.25">
      <c r="B36" s="19">
        <v>10</v>
      </c>
      <c r="C36" s="25" t="s">
        <v>9</v>
      </c>
      <c r="D36" s="4">
        <v>1200000</v>
      </c>
      <c r="E36" s="4">
        <v>882528.7</v>
      </c>
      <c r="F36" s="4">
        <f t="shared" si="2"/>
        <v>-317471.30000000005</v>
      </c>
      <c r="G36" s="5">
        <f t="shared" si="3"/>
        <v>0.73544058333333329</v>
      </c>
    </row>
    <row r="37" spans="2:7" x14ac:dyDescent="0.25">
      <c r="B37" s="20">
        <v>11</v>
      </c>
      <c r="C37" s="25" t="s">
        <v>10</v>
      </c>
      <c r="D37" s="4">
        <v>470000</v>
      </c>
      <c r="E37" s="4">
        <v>116130.5</v>
      </c>
      <c r="F37" s="4">
        <f t="shared" si="2"/>
        <v>-353869.5</v>
      </c>
      <c r="G37" s="5">
        <f t="shared" si="3"/>
        <v>0.24708617021276597</v>
      </c>
    </row>
    <row r="38" spans="2:7" ht="16.5" thickBot="1" x14ac:dyDescent="0.3">
      <c r="B38" s="20">
        <v>12</v>
      </c>
      <c r="C38" s="25" t="s">
        <v>11</v>
      </c>
      <c r="D38" s="4">
        <v>230000</v>
      </c>
      <c r="E38" s="4">
        <v>204590.5</v>
      </c>
      <c r="F38" s="4">
        <f t="shared" si="2"/>
        <v>-25409.5</v>
      </c>
      <c r="G38" s="5">
        <f t="shared" si="3"/>
        <v>0.88952391304347822</v>
      </c>
    </row>
    <row r="39" spans="2:7" ht="16.5" thickBot="1" x14ac:dyDescent="0.3">
      <c r="B39" s="19">
        <v>13</v>
      </c>
      <c r="C39" s="21" t="s">
        <v>30</v>
      </c>
      <c r="D39" s="6">
        <v>20000</v>
      </c>
      <c r="E39" s="6">
        <f>2408+788.5</f>
        <v>3196.5</v>
      </c>
      <c r="F39" s="6">
        <f t="shared" si="2"/>
        <v>-16803.5</v>
      </c>
      <c r="G39" s="7">
        <f t="shared" si="3"/>
        <v>0.15982499999999999</v>
      </c>
    </row>
    <row r="40" spans="2:7" ht="16.5" thickBot="1" x14ac:dyDescent="0.3">
      <c r="C40" s="27" t="s">
        <v>12</v>
      </c>
      <c r="D40" s="28">
        <f>SUM(D27:D39)</f>
        <v>10193294</v>
      </c>
      <c r="E40" s="28">
        <f>SUM(E27:E39)</f>
        <v>8746869.3300000001</v>
      </c>
      <c r="F40" s="29">
        <f>SUM(F27:F39)</f>
        <v>-1446424.67</v>
      </c>
      <c r="G40" s="30">
        <f t="shared" si="3"/>
        <v>0.8581003677515826</v>
      </c>
    </row>
  </sheetData>
  <mergeCells count="6">
    <mergeCell ref="C24:G24"/>
    <mergeCell ref="C2:E2"/>
    <mergeCell ref="B4:G4"/>
    <mergeCell ref="A19:I19"/>
    <mergeCell ref="A20:G20"/>
    <mergeCell ref="C22:E22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6" topLeftCell="A7" activePane="bottomLeft" state="frozen"/>
      <selection pane="bottomLeft" activeCell="L17" sqref="L17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8.85546875" style="10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1" t="s">
        <v>32</v>
      </c>
      <c r="D2" s="31"/>
      <c r="E2" s="31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2" t="s">
        <v>35</v>
      </c>
      <c r="C4" s="32"/>
      <c r="D4" s="32"/>
      <c r="E4" s="32"/>
      <c r="F4" s="32"/>
      <c r="G4" s="32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3" t="s">
        <v>18</v>
      </c>
      <c r="D7" s="2">
        <v>445000</v>
      </c>
      <c r="E7" s="2">
        <v>37568.769999999997</v>
      </c>
      <c r="F7" s="2">
        <f t="shared" ref="F7:F17" si="0">E7-D7</f>
        <v>-407431.23</v>
      </c>
      <c r="G7" s="3">
        <f t="shared" ref="G7:G17" si="1">E7/D7</f>
        <v>8.4424202247191008E-2</v>
      </c>
    </row>
    <row r="8" spans="2:7" s="8" customFormat="1" x14ac:dyDescent="0.25">
      <c r="B8" s="15">
        <v>16619</v>
      </c>
      <c r="C8" s="21" t="s">
        <v>21</v>
      </c>
      <c r="D8" s="4">
        <v>55000</v>
      </c>
      <c r="E8" s="4">
        <v>2425</v>
      </c>
      <c r="F8" s="4">
        <f t="shared" si="0"/>
        <v>-52575</v>
      </c>
      <c r="G8" s="3">
        <f t="shared" si="1"/>
        <v>4.409090909090909E-2</v>
      </c>
    </row>
    <row r="9" spans="2:7" s="8" customFormat="1" x14ac:dyDescent="0.25">
      <c r="B9" s="15">
        <v>17510</v>
      </c>
      <c r="C9" s="21" t="s">
        <v>22</v>
      </c>
      <c r="D9" s="4">
        <v>3203294</v>
      </c>
      <c r="E9" s="4">
        <v>167297.26999999999</v>
      </c>
      <c r="F9" s="4">
        <f t="shared" si="0"/>
        <v>-3035996.73</v>
      </c>
      <c r="G9" s="5">
        <f t="shared" si="1"/>
        <v>5.2226636081483618E-2</v>
      </c>
    </row>
    <row r="10" spans="2:7" s="8" customFormat="1" x14ac:dyDescent="0.25">
      <c r="B10" s="15">
        <v>18010</v>
      </c>
      <c r="C10" s="21" t="s">
        <v>23</v>
      </c>
      <c r="D10" s="4">
        <v>3180000</v>
      </c>
      <c r="E10" s="4">
        <v>117661.75999999999</v>
      </c>
      <c r="F10" s="4">
        <f t="shared" si="0"/>
        <v>-3062338.24</v>
      </c>
      <c r="G10" s="5">
        <f t="shared" si="1"/>
        <v>3.7000553459119498E-2</v>
      </c>
    </row>
    <row r="11" spans="2:7" s="8" customFormat="1" x14ac:dyDescent="0.25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1" t="s">
        <v>25</v>
      </c>
      <c r="D12" s="4">
        <v>500000</v>
      </c>
      <c r="E12" s="4">
        <v>26574</v>
      </c>
      <c r="F12" s="4">
        <f t="shared" si="0"/>
        <v>-473426</v>
      </c>
      <c r="G12" s="5">
        <f t="shared" si="1"/>
        <v>5.3148000000000001E-2</v>
      </c>
    </row>
    <row r="13" spans="2:7" s="8" customFormat="1" x14ac:dyDescent="0.25">
      <c r="B13" s="15">
        <v>66055</v>
      </c>
      <c r="C13" s="21" t="s">
        <v>26</v>
      </c>
      <c r="D13" s="4">
        <v>2060000</v>
      </c>
      <c r="E13" s="4">
        <v>101657.74</v>
      </c>
      <c r="F13" s="4">
        <f t="shared" si="0"/>
        <v>-1958342.26</v>
      </c>
      <c r="G13" s="5">
        <f t="shared" si="1"/>
        <v>4.9348417475728157E-2</v>
      </c>
    </row>
    <row r="14" spans="2:7" x14ac:dyDescent="0.25">
      <c r="B14" s="15">
        <v>73600</v>
      </c>
      <c r="C14" s="21" t="s">
        <v>27</v>
      </c>
      <c r="D14" s="4">
        <v>230000</v>
      </c>
      <c r="E14" s="4">
        <v>19185</v>
      </c>
      <c r="F14" s="4">
        <f t="shared" si="0"/>
        <v>-210815</v>
      </c>
      <c r="G14" s="5">
        <f t="shared" si="1"/>
        <v>8.3413043478260868E-2</v>
      </c>
    </row>
    <row r="15" spans="2:7" x14ac:dyDescent="0.25">
      <c r="B15" s="15">
        <v>85010</v>
      </c>
      <c r="C15" s="21" t="s">
        <v>28</v>
      </c>
      <c r="D15" s="4">
        <v>20000</v>
      </c>
      <c r="E15" s="4">
        <v>393</v>
      </c>
      <c r="F15" s="4">
        <f t="shared" si="0"/>
        <v>-19607</v>
      </c>
      <c r="G15" s="5">
        <f t="shared" si="1"/>
        <v>1.9650000000000001E-2</v>
      </c>
    </row>
    <row r="16" spans="2:7" ht="16.5" thickBot="1" x14ac:dyDescent="0.3">
      <c r="B16" s="16">
        <v>92050</v>
      </c>
      <c r="C16" s="24" t="s">
        <v>29</v>
      </c>
      <c r="D16" s="6">
        <v>470000</v>
      </c>
      <c r="E16" s="6">
        <v>7953</v>
      </c>
      <c r="F16" s="6">
        <f t="shared" si="0"/>
        <v>-462047</v>
      </c>
      <c r="G16" s="7">
        <f t="shared" si="1"/>
        <v>1.6921276595744682E-2</v>
      </c>
    </row>
    <row r="17" spans="1:9" ht="16.5" thickBot="1" x14ac:dyDescent="0.3">
      <c r="C17" s="22" t="s">
        <v>12</v>
      </c>
      <c r="D17" s="28">
        <f>SUM(D7:D16)</f>
        <v>10193294</v>
      </c>
      <c r="E17" s="29">
        <f>SUM(E7:E16)</f>
        <v>480715.54</v>
      </c>
      <c r="F17" s="29">
        <f t="shared" si="0"/>
        <v>-9712578.4600000009</v>
      </c>
      <c r="G17" s="30">
        <f t="shared" si="1"/>
        <v>4.7159979884814462E-2</v>
      </c>
    </row>
    <row r="18" spans="1:9" x14ac:dyDescent="0.25">
      <c r="D18" s="17"/>
    </row>
    <row r="19" spans="1:9" x14ac:dyDescent="0.25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5">
      <c r="A20" s="33"/>
      <c r="B20" s="33"/>
      <c r="C20" s="33"/>
      <c r="D20" s="33"/>
      <c r="E20" s="33"/>
      <c r="F20" s="33"/>
      <c r="G20" s="33"/>
    </row>
    <row r="21" spans="1:9" x14ac:dyDescent="0.25">
      <c r="C21" s="31" t="s">
        <v>32</v>
      </c>
      <c r="D21" s="31"/>
      <c r="E21" s="31"/>
    </row>
    <row r="22" spans="1:9" x14ac:dyDescent="0.25">
      <c r="D22" s="11"/>
      <c r="E22" s="11"/>
      <c r="H22" s="18"/>
    </row>
    <row r="23" spans="1:9" x14ac:dyDescent="0.25">
      <c r="C23" s="32" t="s">
        <v>36</v>
      </c>
      <c r="D23" s="32"/>
      <c r="E23" s="32"/>
      <c r="F23" s="32"/>
      <c r="G23" s="32"/>
    </row>
    <row r="24" spans="1:9" ht="16.5" thickBot="1" x14ac:dyDescent="0.3">
      <c r="C24" s="12"/>
      <c r="D24" s="12"/>
      <c r="E24" s="12"/>
      <c r="F24" s="12"/>
      <c r="G24" s="12"/>
    </row>
    <row r="25" spans="1:9" ht="16.5" thickBot="1" x14ac:dyDescent="0.3">
      <c r="B25" s="13" t="s">
        <v>13</v>
      </c>
      <c r="C25" s="22" t="s">
        <v>31</v>
      </c>
      <c r="D25" s="1" t="s">
        <v>14</v>
      </c>
      <c r="E25" s="1" t="s">
        <v>15</v>
      </c>
      <c r="F25" s="1" t="s">
        <v>16</v>
      </c>
      <c r="G25" s="1" t="s">
        <v>17</v>
      </c>
    </row>
    <row r="26" spans="1:9" x14ac:dyDescent="0.25">
      <c r="B26" s="19">
        <v>1</v>
      </c>
      <c r="C26" s="26" t="s">
        <v>0</v>
      </c>
      <c r="D26" s="2">
        <v>30000</v>
      </c>
      <c r="E26" s="2">
        <v>1184.6400000000001</v>
      </c>
      <c r="F26" s="2">
        <f t="shared" ref="F26:F38" si="2">E26-D26</f>
        <v>-28815.360000000001</v>
      </c>
      <c r="G26" s="3">
        <f t="shared" ref="G26:G39" si="3">E26/D26</f>
        <v>3.9488000000000002E-2</v>
      </c>
    </row>
    <row r="27" spans="1:9" x14ac:dyDescent="0.25">
      <c r="B27" s="20">
        <v>2</v>
      </c>
      <c r="C27" s="25" t="s">
        <v>1</v>
      </c>
      <c r="D27" s="4">
        <v>2050000</v>
      </c>
      <c r="E27" s="4">
        <v>93000.09</v>
      </c>
      <c r="F27" s="4">
        <f t="shared" si="2"/>
        <v>-1956999.91</v>
      </c>
      <c r="G27" s="5">
        <f t="shared" si="3"/>
        <v>4.5365897560975608E-2</v>
      </c>
    </row>
    <row r="28" spans="1:9" ht="16.5" thickBot="1" x14ac:dyDescent="0.3">
      <c r="B28" s="20">
        <v>3</v>
      </c>
      <c r="C28" s="25" t="s">
        <v>2</v>
      </c>
      <c r="D28" s="4">
        <v>200000</v>
      </c>
      <c r="E28" s="4">
        <v>10332</v>
      </c>
      <c r="F28" s="4">
        <f t="shared" si="2"/>
        <v>-189668</v>
      </c>
      <c r="G28" s="5">
        <f t="shared" si="3"/>
        <v>5.1659999999999998E-2</v>
      </c>
    </row>
    <row r="29" spans="1:9" ht="16.5" customHeight="1" x14ac:dyDescent="0.25">
      <c r="B29" s="19">
        <v>4</v>
      </c>
      <c r="C29" s="25" t="s">
        <v>3</v>
      </c>
      <c r="D29" s="4">
        <v>265000</v>
      </c>
      <c r="E29" s="4">
        <v>21409.63</v>
      </c>
      <c r="F29" s="4">
        <f t="shared" si="2"/>
        <v>-243590.37</v>
      </c>
      <c r="G29" s="5">
        <f t="shared" si="3"/>
        <v>8.0791056603773587E-2</v>
      </c>
    </row>
    <row r="30" spans="1:9" x14ac:dyDescent="0.25">
      <c r="B30" s="20">
        <v>5</v>
      </c>
      <c r="C30" s="25" t="s">
        <v>4</v>
      </c>
      <c r="D30" s="4">
        <v>175000</v>
      </c>
      <c r="E30" s="4">
        <v>34602.78</v>
      </c>
      <c r="F30" s="4">
        <f t="shared" si="2"/>
        <v>-140397.22</v>
      </c>
      <c r="G30" s="5">
        <f t="shared" si="3"/>
        <v>0.19773017142857141</v>
      </c>
    </row>
    <row r="31" spans="1:9" ht="16.5" thickBot="1" x14ac:dyDescent="0.3">
      <c r="B31" s="20">
        <v>6</v>
      </c>
      <c r="C31" s="25" t="s">
        <v>5</v>
      </c>
      <c r="D31" s="4">
        <v>1600000</v>
      </c>
      <c r="E31" s="4">
        <v>38810.03</v>
      </c>
      <c r="F31" s="4">
        <f t="shared" si="2"/>
        <v>-1561189.97</v>
      </c>
      <c r="G31" s="5">
        <f t="shared" si="3"/>
        <v>2.4256268750000001E-2</v>
      </c>
    </row>
    <row r="32" spans="1:9" x14ac:dyDescent="0.25">
      <c r="B32" s="19">
        <v>7</v>
      </c>
      <c r="C32" s="25" t="s">
        <v>6</v>
      </c>
      <c r="D32" s="4">
        <v>600000</v>
      </c>
      <c r="E32" s="4">
        <v>26751</v>
      </c>
      <c r="F32" s="4">
        <f t="shared" si="2"/>
        <v>-573249</v>
      </c>
      <c r="G32" s="5">
        <f t="shared" si="3"/>
        <v>4.4585E-2</v>
      </c>
    </row>
    <row r="33" spans="2:7" x14ac:dyDescent="0.25">
      <c r="B33" s="20">
        <v>8</v>
      </c>
      <c r="C33" s="25" t="s">
        <v>7</v>
      </c>
      <c r="D33" s="4">
        <v>3203294</v>
      </c>
      <c r="E33" s="4">
        <v>167297.26999999999</v>
      </c>
      <c r="F33" s="4">
        <f t="shared" si="2"/>
        <v>-3035996.73</v>
      </c>
      <c r="G33" s="5">
        <f t="shared" si="3"/>
        <v>5.2226636081483618E-2</v>
      </c>
    </row>
    <row r="34" spans="2:7" ht="16.5" thickBot="1" x14ac:dyDescent="0.3">
      <c r="B34" s="20">
        <v>9</v>
      </c>
      <c r="C34" s="25" t="s">
        <v>8</v>
      </c>
      <c r="D34" s="4">
        <v>150000</v>
      </c>
      <c r="E34" s="4">
        <v>60</v>
      </c>
      <c r="F34" s="4">
        <f t="shared" si="2"/>
        <v>-149940</v>
      </c>
      <c r="G34" s="5">
        <f t="shared" si="3"/>
        <v>4.0000000000000002E-4</v>
      </c>
    </row>
    <row r="35" spans="2:7" x14ac:dyDescent="0.25">
      <c r="B35" s="19">
        <v>10</v>
      </c>
      <c r="C35" s="25" t="s">
        <v>9</v>
      </c>
      <c r="D35" s="4">
        <v>1200000</v>
      </c>
      <c r="E35" s="4">
        <v>59737.1</v>
      </c>
      <c r="F35" s="4">
        <f t="shared" si="2"/>
        <v>-1140262.8999999999</v>
      </c>
      <c r="G35" s="5">
        <f t="shared" si="3"/>
        <v>4.9780916666666668E-2</v>
      </c>
    </row>
    <row r="36" spans="2:7" x14ac:dyDescent="0.25">
      <c r="B36" s="20">
        <v>11</v>
      </c>
      <c r="C36" s="25" t="s">
        <v>10</v>
      </c>
      <c r="D36" s="4">
        <v>470000</v>
      </c>
      <c r="E36" s="4">
        <v>7953</v>
      </c>
      <c r="F36" s="4">
        <f t="shared" si="2"/>
        <v>-462047</v>
      </c>
      <c r="G36" s="5">
        <f t="shared" si="3"/>
        <v>1.6921276595744682E-2</v>
      </c>
    </row>
    <row r="37" spans="2:7" ht="16.5" thickBot="1" x14ac:dyDescent="0.3">
      <c r="B37" s="20">
        <v>12</v>
      </c>
      <c r="C37" s="25" t="s">
        <v>11</v>
      </c>
      <c r="D37" s="4">
        <v>230000</v>
      </c>
      <c r="E37" s="4">
        <v>19185</v>
      </c>
      <c r="F37" s="4">
        <f t="shared" si="2"/>
        <v>-210815</v>
      </c>
      <c r="G37" s="5">
        <f t="shared" si="3"/>
        <v>8.3413043478260868E-2</v>
      </c>
    </row>
    <row r="38" spans="2:7" ht="16.5" thickBot="1" x14ac:dyDescent="0.3">
      <c r="B38" s="19">
        <v>13</v>
      </c>
      <c r="C38" s="21" t="s">
        <v>30</v>
      </c>
      <c r="D38" s="6">
        <v>20000</v>
      </c>
      <c r="E38" s="6">
        <f>316+77</f>
        <v>393</v>
      </c>
      <c r="F38" s="6">
        <f t="shared" si="2"/>
        <v>-19607</v>
      </c>
      <c r="G38" s="7">
        <f t="shared" si="3"/>
        <v>1.9650000000000001E-2</v>
      </c>
    </row>
    <row r="39" spans="2:7" ht="16.5" thickBot="1" x14ac:dyDescent="0.3">
      <c r="C39" s="27" t="s">
        <v>12</v>
      </c>
      <c r="D39" s="28">
        <f>SUM(D26:D38)</f>
        <v>10193294</v>
      </c>
      <c r="E39" s="29">
        <f>SUM(E26:E38)</f>
        <v>480715.54</v>
      </c>
      <c r="F39" s="29">
        <f>SUM(F26:F38)</f>
        <v>-9712578.4600000009</v>
      </c>
      <c r="G39" s="30">
        <f t="shared" si="3"/>
        <v>4.7159979884814462E-2</v>
      </c>
    </row>
  </sheetData>
  <mergeCells count="6">
    <mergeCell ref="C23:G23"/>
    <mergeCell ref="B4:G4"/>
    <mergeCell ref="A19:I19"/>
    <mergeCell ref="A20:G20"/>
    <mergeCell ref="C2:E2"/>
    <mergeCell ref="C21:E21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Janar-Tetor  2024</vt:lpstr>
      <vt:lpstr>Tetor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Besim Saramati</cp:lastModifiedBy>
  <cp:lastPrinted>2024-08-02T07:55:39Z</cp:lastPrinted>
  <dcterms:created xsi:type="dcterms:W3CDTF">2022-03-22T09:05:14Z</dcterms:created>
  <dcterms:modified xsi:type="dcterms:W3CDTF">2024-11-01T14:28:12Z</dcterms:modified>
</cp:coreProperties>
</file>