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2. Dhjetor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4" l="1"/>
  <c r="J54" i="4" s="1"/>
  <c r="I54" i="4"/>
  <c r="G54" i="4"/>
  <c r="H53" i="4" l="1"/>
  <c r="J53" i="4" s="1"/>
  <c r="I53" i="4"/>
  <c r="G53" i="4"/>
  <c r="H52" i="4" l="1"/>
  <c r="J52" i="4"/>
  <c r="I52" i="4"/>
  <c r="G52" i="4"/>
  <c r="H51" i="4" l="1"/>
  <c r="J51" i="4" s="1"/>
  <c r="I51" i="4"/>
  <c r="G51" i="4"/>
  <c r="H50" i="4" l="1"/>
  <c r="J50" i="4" s="1"/>
  <c r="I50" i="4"/>
  <c r="G50" i="4"/>
  <c r="G49" i="4" l="1"/>
  <c r="J49" i="4" s="1"/>
  <c r="I49" i="4"/>
  <c r="H49" i="4"/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J45" i="4" l="1"/>
  <c r="I45" i="4"/>
  <c r="H45" i="4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<sst xmlns="http://schemas.openxmlformats.org/spreadsheetml/2006/main" count="89" uniqueCount="59">
  <si>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</si>
  <si>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</si>
  <si>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</si>
  <si>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</si>
  <si>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</si>
  <si>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</si>
  <si>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</si>
  <si>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</si>
  <si>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</si>
  <si>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</si>
  <si>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</si>
  <si>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</si>
  <si>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</si>
  <si>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</si>
  <si>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</si>
  <si>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</si>
  <si>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</si>
  <si>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</si>
  <si>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</si>
  <si>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</si>
  <si>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</si>
  <si>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</si>
  <si>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</si>
  <si>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</si>
  <si>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</si>
  <si>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</si>
  <si>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</si>
  <si>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</si>
  <si>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</si>
  <si>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</si>
  <si>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</si>
  <si>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</si>
  <si>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</si>
  <si>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</si>
  <si>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</si>
  <si>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</si>
  <si>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</si>
  <si>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</si>
  <si>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</si>
  <si>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</si>
  <si>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</si>
  <si>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</si>
  <si>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</si>
  <si>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</si>
  <si>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</si>
  <si>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</si>
  <si>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</si>
  <si>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</si>
  <si>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</si>
  <si>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</si>
  <si>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</si>
  <si>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</si>
  <si>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</si>
  <si>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Dhjetor  2022</t>
  </si>
  <si>
    <t>Janar - Dhjetor  2023</t>
  </si>
  <si>
    <t>Janar - Dhjetor  2024</t>
  </si>
  <si>
    <t>Janar - Dhjetor 2022</t>
  </si>
  <si>
    <t>Janar - Dhjetor 2023</t>
  </si>
  <si>
    <t>Janar -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</si>
</sst>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C1" workbookViewId="0">
      <selection activeCell="C29" sqref="A29:XFD29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26.25" customHeight="1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53</v>
      </c>
      <c r="E3" s="1" t="s">
        <v>54</v>
      </c>
      <c r="F3" s="1" t="s">
        <v>55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364141.63</v>
      </c>
      <c r="E5" s="9">
        <v>408750.29</v>
      </c>
      <c r="F5" s="10">
        <v>414768.06</v>
      </c>
      <c r="G5" s="19">
        <f>(E5-D5)*100/D5</f>
        <v>12.250359839384465</v>
      </c>
      <c r="H5" s="19">
        <f>(F5-E5)*100/E5</f>
        <v>1.4722362643461413</v>
      </c>
      <c r="I5" s="19">
        <f>(F5-D5)*100/D5</f>
        <v>13.902950343798919</v>
      </c>
      <c r="J5" s="19">
        <f>(G5+H5)/2</f>
        <v>6.8612980518653037</v>
      </c>
    </row>
    <row r="6" spans="2:10" ht="16.5" thickBot="1" x14ac:dyDescent="0.3">
      <c r="C6" s="18" t="s">
        <v>29</v>
      </c>
      <c r="D6" s="9">
        <v>26578.93</v>
      </c>
      <c r="E6" s="9">
        <v>21374.67</v>
      </c>
      <c r="F6" s="10">
        <v>19110.3</v>
      </c>
      <c r="G6" s="19">
        <f t="shared" ref="G6:H16" si="0">(E6-D6)*100/D6</f>
        <v>-19.58039695352673</v>
      </c>
      <c r="H6" s="19">
        <f t="shared" si="0"/>
        <v>-10.593707411623193</v>
      </c>
      <c r="I6" s="19">
        <f t="shared" ref="I6:I16" si="1">(F6-D6)*100/D6</f>
        <v>-28.099814401858922</v>
      </c>
      <c r="J6" s="20">
        <f t="shared" ref="J6:J16" si="2">(G6+H6)/2</f>
        <v>-15.087052182574961</v>
      </c>
    </row>
    <row r="7" spans="2:10" ht="16.5" thickBot="1" x14ac:dyDescent="0.3">
      <c r="C7" s="18" t="s">
        <v>30</v>
      </c>
      <c r="D7" s="9">
        <v>2579974.1800000002</v>
      </c>
      <c r="E7" s="9">
        <v>3580179.58</v>
      </c>
      <c r="F7" s="10">
        <v>2511506.67</v>
      </c>
      <c r="G7" s="19">
        <f t="shared" si="0"/>
        <v>38.768039143709565</v>
      </c>
      <c r="H7" s="19">
        <f t="shared" si="0"/>
        <v>-29.849701282302721</v>
      </c>
      <c r="I7" s="14">
        <f t="shared" si="1"/>
        <v>-2.6538060159966501</v>
      </c>
      <c r="J7" s="19">
        <f t="shared" si="2"/>
        <v>4.4591689307034219</v>
      </c>
    </row>
    <row r="8" spans="2:10" ht="16.5" thickBot="1" x14ac:dyDescent="0.3">
      <c r="C8" s="21" t="s">
        <v>31</v>
      </c>
      <c r="D8" s="9">
        <v>3098014.68</v>
      </c>
      <c r="E8" s="9">
        <v>3203338.29</v>
      </c>
      <c r="F8" s="10">
        <v>3296873.58</v>
      </c>
      <c r="G8" s="19">
        <f t="shared" si="0"/>
        <v>3.3997130704364467</v>
      </c>
      <c r="H8" s="19">
        <f t="shared" si="0"/>
        <v>2.9199316941327491</v>
      </c>
      <c r="I8" s="19">
        <f t="shared" si="1"/>
        <v>6.4189140640224442</v>
      </c>
      <c r="J8" s="20">
        <f t="shared" si="2"/>
        <v>3.1598223822845979</v>
      </c>
    </row>
    <row r="9" spans="2:10" ht="16.5" thickBot="1" x14ac:dyDescent="0.3">
      <c r="C9" s="18" t="s">
        <v>32</v>
      </c>
      <c r="D9" s="9">
        <v>24462.05</v>
      </c>
      <c r="E9" s="9">
        <v>8252</v>
      </c>
      <c r="F9" s="10">
        <v>0</v>
      </c>
      <c r="G9" s="19">
        <f t="shared" si="0"/>
        <v>-66.266114246353027</v>
      </c>
      <c r="H9" s="19">
        <f t="shared" si="0"/>
        <v>-100</v>
      </c>
      <c r="I9" s="19">
        <f t="shared" si="1"/>
        <v>-100</v>
      </c>
      <c r="J9" s="19">
        <f t="shared" si="2"/>
        <v>-83.133057123176513</v>
      </c>
    </row>
    <row r="10" spans="2:10" ht="16.5" thickBot="1" x14ac:dyDescent="0.3">
      <c r="C10" s="18" t="s">
        <v>33</v>
      </c>
      <c r="D10" s="9">
        <v>405559</v>
      </c>
      <c r="E10" s="9">
        <v>425020.5</v>
      </c>
      <c r="F10" s="10">
        <v>367926</v>
      </c>
      <c r="G10" s="19">
        <f t="shared" si="0"/>
        <v>4.79868527144016</v>
      </c>
      <c r="H10" s="19">
        <f t="shared" si="0"/>
        <v>-13.433352038313446</v>
      </c>
      <c r="I10" s="19">
        <f t="shared" si="1"/>
        <v>-9.2792910525965393</v>
      </c>
      <c r="J10" s="19">
        <f t="shared" si="2"/>
        <v>-4.317333383436643</v>
      </c>
    </row>
    <row r="11" spans="2:10" ht="16.5" thickBot="1" x14ac:dyDescent="0.3">
      <c r="C11" s="18" t="s">
        <v>34</v>
      </c>
      <c r="D11" s="9">
        <v>2093323.87</v>
      </c>
      <c r="E11" s="9">
        <v>2845859.45</v>
      </c>
      <c r="F11" s="10">
        <v>2874184.93</v>
      </c>
      <c r="G11" s="19">
        <f t="shared" si="0"/>
        <v>35.949314426916651</v>
      </c>
      <c r="H11" s="19">
        <f t="shared" si="0"/>
        <v>0.99532252023198053</v>
      </c>
      <c r="I11" s="19">
        <f t="shared" si="1"/>
        <v>37.302448569508741</v>
      </c>
      <c r="J11" s="19">
        <f t="shared" si="2"/>
        <v>18.472318473574315</v>
      </c>
    </row>
    <row r="12" spans="2:10" ht="16.5" thickBot="1" x14ac:dyDescent="0.3">
      <c r="C12" s="18" t="s">
        <v>35</v>
      </c>
      <c r="D12" s="9">
        <v>243812.22</v>
      </c>
      <c r="E12" s="9">
        <v>257803.85</v>
      </c>
      <c r="F12" s="10">
        <v>246363</v>
      </c>
      <c r="G12" s="19">
        <f t="shared" si="0"/>
        <v>5.7386910303347403</v>
      </c>
      <c r="H12" s="19">
        <f t="shared" si="0"/>
        <v>-4.437811925617094</v>
      </c>
      <c r="I12" s="19">
        <f t="shared" si="1"/>
        <v>1.0462067897991327</v>
      </c>
      <c r="J12" s="19">
        <f t="shared" si="2"/>
        <v>0.65043955235882311</v>
      </c>
    </row>
    <row r="13" spans="2:10" ht="16.5" thickBot="1" x14ac:dyDescent="0.3">
      <c r="C13" s="18" t="s">
        <v>23</v>
      </c>
      <c r="D13" s="9">
        <v>21616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3205.2</v>
      </c>
      <c r="E14" s="9">
        <v>3152</v>
      </c>
      <c r="F14" s="10">
        <v>3805.3</v>
      </c>
      <c r="G14" s="19">
        <f t="shared" si="0"/>
        <v>-1.6598028204168171</v>
      </c>
      <c r="H14" s="19">
        <f t="shared" si="0"/>
        <v>20.7265228426396</v>
      </c>
      <c r="I14" s="14">
        <f t="shared" si="1"/>
        <v>18.722700611506315</v>
      </c>
      <c r="J14" s="19">
        <f t="shared" si="2"/>
        <v>9.533360011111391</v>
      </c>
    </row>
    <row r="15" spans="2:10" ht="16.5" thickBot="1" x14ac:dyDescent="0.3">
      <c r="C15" s="18" t="s">
        <v>37</v>
      </c>
      <c r="D15" s="9">
        <v>75623.5</v>
      </c>
      <c r="E15" s="9">
        <v>136865</v>
      </c>
      <c r="F15" s="10">
        <v>133474.5</v>
      </c>
      <c r="G15" s="19">
        <f t="shared" si="0"/>
        <v>80.982102124339661</v>
      </c>
      <c r="H15" s="19">
        <f t="shared" si="0"/>
        <v>-2.47725861250137</v>
      </c>
      <c r="I15" s="19">
        <f t="shared" si="1"/>
        <v>76.498707412378423</v>
      </c>
      <c r="J15" s="20">
        <f t="shared" si="2"/>
        <v>39.252421755919144</v>
      </c>
    </row>
    <row r="16" spans="2:10" ht="16.5" thickBot="1" x14ac:dyDescent="0.3">
      <c r="C16" s="7" t="s">
        <v>46</v>
      </c>
      <c r="D16" s="11">
        <f>SUM(D5:D15)</f>
        <v>8936311.2599999998</v>
      </c>
      <c r="E16" s="11">
        <f>SUM(E5:E15)</f>
        <v>10890595.630000001</v>
      </c>
      <c r="F16" s="10">
        <f>SUM(F5:F15)</f>
        <v>9868012.3399999999</v>
      </c>
      <c r="G16" s="19">
        <f t="shared" si="0"/>
        <v>21.869027534298322</v>
      </c>
      <c r="H16" s="19">
        <f t="shared" si="0"/>
        <v>-9.3895992904476326</v>
      </c>
      <c r="I16" s="22">
        <f t="shared" si="1"/>
        <v>10.426014189662414</v>
      </c>
      <c r="J16" s="19">
        <f t="shared" si="2"/>
        <v>6.2397141219253447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27.75" customHeight="1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56</v>
      </c>
      <c r="E20" s="1" t="s">
        <v>57</v>
      </c>
      <c r="F20" s="1" t="s">
        <v>58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27184.22</v>
      </c>
      <c r="E22" s="9">
        <v>33781.769999999997</v>
      </c>
      <c r="F22" s="9">
        <v>16055.59</v>
      </c>
      <c r="G22" s="19">
        <f>(E22-D22)*100/D22</f>
        <v>24.269778570067469</v>
      </c>
      <c r="H22" s="19">
        <f>(F22-E22)*100/E22</f>
        <v>-52.472620587968002</v>
      </c>
      <c r="I22" s="25">
        <f>(F22-D22)*100/D22</f>
        <v>-40.937830844512</v>
      </c>
      <c r="J22" s="19">
        <f>(G22+H22)/2</f>
        <v>-14.101421008950267</v>
      </c>
    </row>
    <row r="23" spans="3:10" ht="16.5" thickBot="1" x14ac:dyDescent="0.3">
      <c r="C23" s="4" t="s">
        <v>12</v>
      </c>
      <c r="D23" s="9">
        <v>2076049.85</v>
      </c>
      <c r="E23" s="9">
        <v>2828032.06</v>
      </c>
      <c r="F23" s="9">
        <v>2837256.41</v>
      </c>
      <c r="G23" s="19">
        <f t="shared" ref="G23:H37" si="3">(E23-D23)*100/D23</f>
        <v>36.221780030956381</v>
      </c>
      <c r="H23" s="19">
        <f t="shared" si="3"/>
        <v>0.3261755809090825</v>
      </c>
      <c r="I23" s="25">
        <f t="shared" ref="I23:I37" si="4">(F23-D23)*100/D23</f>
        <v>36.666102213297044</v>
      </c>
      <c r="J23" s="19">
        <f t="shared" ref="J23:J37" si="5">(G23+H23)/2</f>
        <v>18.273977805932731</v>
      </c>
    </row>
    <row r="24" spans="3:10" ht="16.5" thickBot="1" x14ac:dyDescent="0.3">
      <c r="C24" s="4" t="s">
        <v>13</v>
      </c>
      <c r="D24" s="9">
        <v>151534</v>
      </c>
      <c r="E24" s="9">
        <v>144925</v>
      </c>
      <c r="F24" s="9">
        <v>119057</v>
      </c>
      <c r="G24" s="19">
        <f t="shared" si="3"/>
        <v>-4.3613974421581956</v>
      </c>
      <c r="H24" s="19">
        <f t="shared" si="3"/>
        <v>-17.849232361566326</v>
      </c>
      <c r="I24" s="25">
        <f t="shared" si="4"/>
        <v>-21.432153840062295</v>
      </c>
      <c r="J24" s="19">
        <f t="shared" si="5"/>
        <v>-11.105314901862261</v>
      </c>
    </row>
    <row r="25" spans="3:10" ht="16.5" thickBot="1" x14ac:dyDescent="0.3">
      <c r="C25" s="4" t="s">
        <v>14</v>
      </c>
      <c r="D25" s="9">
        <v>41794.370000000003</v>
      </c>
      <c r="E25" s="9">
        <v>38012.79</v>
      </c>
      <c r="F25" s="9">
        <v>389646.28</v>
      </c>
      <c r="G25" s="19">
        <f t="shared" si="3"/>
        <v>-9.0480607794781971</v>
      </c>
      <c r="H25" s="19">
        <f t="shared" si="3"/>
        <v>925.03994050423569</v>
      </c>
      <c r="I25" s="25">
        <f t="shared" si="4"/>
        <v>832.2937036734852</v>
      </c>
      <c r="J25" s="19">
        <f t="shared" si="5"/>
        <v>457.99593986237875</v>
      </c>
    </row>
    <row r="26" spans="3:10" ht="16.5" thickBot="1" x14ac:dyDescent="0.3">
      <c r="C26" s="4" t="s">
        <v>15</v>
      </c>
      <c r="D26" s="9">
        <v>102369.58</v>
      </c>
      <c r="E26" s="9">
        <v>157210.79999999999</v>
      </c>
      <c r="F26" s="9">
        <v>226970.49</v>
      </c>
      <c r="G26" s="19">
        <f t="shared" si="3"/>
        <v>53.571793495684936</v>
      </c>
      <c r="H26" s="19">
        <f t="shared" si="3"/>
        <v>44.373344579380046</v>
      </c>
      <c r="I26" s="25">
        <f t="shared" si="4"/>
        <v>121.71673460025916</v>
      </c>
      <c r="J26" s="19">
        <f t="shared" si="5"/>
        <v>48.972569037532494</v>
      </c>
    </row>
    <row r="27" spans="3:10" ht="16.5" thickBot="1" x14ac:dyDescent="0.3">
      <c r="C27" s="4" t="s">
        <v>16</v>
      </c>
      <c r="D27" s="9">
        <v>1711940.14</v>
      </c>
      <c r="E27" s="9">
        <v>1561477.69</v>
      </c>
      <c r="F27" s="9">
        <v>1777899.7</v>
      </c>
      <c r="G27" s="19">
        <f t="shared" si="3"/>
        <v>-8.7890018163836015</v>
      </c>
      <c r="H27" s="19">
        <f t="shared" si="3"/>
        <v>13.860076988996237</v>
      </c>
      <c r="I27" s="25">
        <f t="shared" si="4"/>
        <v>3.8529127542975923</v>
      </c>
      <c r="J27" s="19">
        <f t="shared" si="5"/>
        <v>2.5355375863063179</v>
      </c>
    </row>
    <row r="28" spans="3:10" ht="16.5" thickBot="1" x14ac:dyDescent="0.3">
      <c r="C28" s="4" t="s">
        <v>17</v>
      </c>
      <c r="D28" s="9">
        <v>495218.8</v>
      </c>
      <c r="E28" s="9">
        <v>538092</v>
      </c>
      <c r="F28" s="9">
        <v>463424.5</v>
      </c>
      <c r="G28" s="19">
        <f t="shared" si="3"/>
        <v>8.657425768165508</v>
      </c>
      <c r="H28" s="19">
        <f t="shared" si="3"/>
        <v>-13.876344565613316</v>
      </c>
      <c r="I28" s="25">
        <f t="shared" si="4"/>
        <v>-6.4202530275506486</v>
      </c>
      <c r="J28" s="19">
        <f t="shared" si="5"/>
        <v>-2.6094593987239039</v>
      </c>
    </row>
    <row r="29" spans="3:10" ht="16.5" thickBot="1" x14ac:dyDescent="0.3">
      <c r="C29" s="4" t="s">
        <v>18</v>
      </c>
      <c r="D29" s="9">
        <v>2572438.2799999998</v>
      </c>
      <c r="E29" s="9">
        <v>3580179.58</v>
      </c>
      <c r="F29" s="9">
        <v>2511506.67</v>
      </c>
      <c r="G29" s="19">
        <f t="shared" si="3"/>
        <v>39.174556988788098</v>
      </c>
      <c r="H29" s="19">
        <f t="shared" si="3"/>
        <v>-29.849701282302721</v>
      </c>
      <c r="I29" s="25">
        <f t="shared" si="4"/>
        <v>-2.368632533333312</v>
      </c>
      <c r="J29" s="19">
        <f t="shared" si="5"/>
        <v>4.6624278532426882</v>
      </c>
    </row>
    <row r="30" spans="3:10" ht="16.5" thickBot="1" x14ac:dyDescent="0.3">
      <c r="C30" s="4" t="s">
        <v>19</v>
      </c>
      <c r="D30" s="9">
        <v>336109.83</v>
      </c>
      <c r="E30" s="9">
        <v>503594.77</v>
      </c>
      <c r="F30" s="9">
        <v>104458.5</v>
      </c>
      <c r="G30" s="19">
        <f t="shared" si="3"/>
        <v>49.830420014790995</v>
      </c>
      <c r="H30" s="19">
        <f t="shared" si="3"/>
        <v>-79.257429540024802</v>
      </c>
      <c r="I30" s="25">
        <f t="shared" si="4"/>
        <v>-68.921319557955201</v>
      </c>
      <c r="J30" s="19">
        <f t="shared" si="5"/>
        <v>-14.713504762616903</v>
      </c>
    </row>
    <row r="31" spans="3:10" ht="16.5" thickBot="1" x14ac:dyDescent="0.3">
      <c r="C31" s="4" t="s">
        <v>20</v>
      </c>
      <c r="D31" s="9">
        <v>1077415.27</v>
      </c>
      <c r="E31" s="9">
        <v>1107468.32</v>
      </c>
      <c r="F31" s="9">
        <v>1038094.4</v>
      </c>
      <c r="G31" s="19">
        <f t="shared" si="3"/>
        <v>2.7893655154896817</v>
      </c>
      <c r="H31" s="19">
        <f t="shared" si="3"/>
        <v>-6.2641900221579281</v>
      </c>
      <c r="I31" s="25">
        <f t="shared" si="4"/>
        <v>-3.6495556629710655</v>
      </c>
      <c r="J31" s="19">
        <f t="shared" si="5"/>
        <v>-1.7374122533341232</v>
      </c>
    </row>
    <row r="32" spans="3:10" ht="16.5" thickBot="1" x14ac:dyDescent="0.3">
      <c r="C32" s="4" t="s">
        <v>21</v>
      </c>
      <c r="D32" s="9">
        <v>75623.5</v>
      </c>
      <c r="E32" s="9">
        <v>136865</v>
      </c>
      <c r="F32" s="9">
        <v>133474.5</v>
      </c>
      <c r="G32" s="19">
        <f t="shared" si="3"/>
        <v>80.982102124339661</v>
      </c>
      <c r="H32" s="19">
        <f t="shared" si="3"/>
        <v>-2.47725861250137</v>
      </c>
      <c r="I32" s="25">
        <f t="shared" si="4"/>
        <v>76.498707412378423</v>
      </c>
      <c r="J32" s="19">
        <f t="shared" si="5"/>
        <v>39.252421755919144</v>
      </c>
    </row>
    <row r="33" spans="3:10" ht="16.5" thickBot="1" x14ac:dyDescent="0.3">
      <c r="C33" s="4" t="s">
        <v>22</v>
      </c>
      <c r="D33" s="9">
        <v>243812.22</v>
      </c>
      <c r="E33" s="9">
        <v>257803.85</v>
      </c>
      <c r="F33" s="9">
        <v>246363</v>
      </c>
      <c r="G33" s="19">
        <f t="shared" si="3"/>
        <v>5.7386910303347403</v>
      </c>
      <c r="H33" s="19">
        <f t="shared" si="3"/>
        <v>-4.437811925617094</v>
      </c>
      <c r="I33" s="25">
        <f t="shared" si="4"/>
        <v>1.0462067897991327</v>
      </c>
      <c r="J33" s="19">
        <f t="shared" si="5"/>
        <v>0.65043955235882311</v>
      </c>
    </row>
    <row r="34" spans="3:10" ht="16.5" thickBot="1" x14ac:dyDescent="0.3">
      <c r="C34" s="5" t="s">
        <v>23</v>
      </c>
      <c r="D34" s="9">
        <v>21616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2567</v>
      </c>
      <c r="E35" s="9">
        <v>3019</v>
      </c>
      <c r="F35" s="9">
        <v>2822</v>
      </c>
      <c r="G35" s="19">
        <f t="shared" si="3"/>
        <v>17.608102843786522</v>
      </c>
      <c r="H35" s="19">
        <f t="shared" si="3"/>
        <v>-6.5253395163961576</v>
      </c>
      <c r="I35" s="25">
        <f t="shared" si="4"/>
        <v>9.9337748344370862</v>
      </c>
      <c r="J35" s="19">
        <f t="shared" si="5"/>
        <v>5.5413816636951818</v>
      </c>
    </row>
    <row r="36" spans="3:10" ht="16.5" thickBot="1" x14ac:dyDescent="0.3">
      <c r="C36" s="6" t="s">
        <v>41</v>
      </c>
      <c r="D36" s="9">
        <v>638.20000000000005</v>
      </c>
      <c r="E36" s="9">
        <v>133</v>
      </c>
      <c r="F36" s="9">
        <v>983.3</v>
      </c>
      <c r="G36" s="19">
        <f t="shared" si="3"/>
        <v>-79.160137887809469</v>
      </c>
      <c r="H36" s="19">
        <f t="shared" si="3"/>
        <v>639.32330827067665</v>
      </c>
      <c r="I36" s="25">
        <f t="shared" si="4"/>
        <v>54.073958006894372</v>
      </c>
      <c r="J36" s="19">
        <f t="shared" si="5"/>
        <v>280.08158519143359</v>
      </c>
    </row>
    <row r="37" spans="3:10" ht="16.5" thickBot="1" x14ac:dyDescent="0.3">
      <c r="C37" s="29" t="s">
        <v>10</v>
      </c>
      <c r="D37" s="9">
        <f>SUM(D22:D36)</f>
        <v>8936311.2599999998</v>
      </c>
      <c r="E37" s="9">
        <f>SUM(E22:E36)</f>
        <v>10890595.629999999</v>
      </c>
      <c r="F37" s="9">
        <f>SUM(F22:F36)</f>
        <v>9868012.3400000017</v>
      </c>
      <c r="G37" s="19">
        <f t="shared" si="3"/>
        <v>21.869027534298297</v>
      </c>
      <c r="H37" s="19">
        <f t="shared" si="3"/>
        <v>-9.3895992904476007</v>
      </c>
      <c r="I37" s="19">
        <f t="shared" si="4"/>
        <v>10.426014189662435</v>
      </c>
      <c r="J37" s="19">
        <f t="shared" si="5"/>
        <v>6.2397141219253482</v>
      </c>
    </row>
    <row r="39" spans="3:10" ht="16.5" thickBot="1" x14ac:dyDescent="0.3"/>
    <row r="40" spans="3:10" ht="27" customHeight="1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54" si="6">(E43-D43)*100/D43</f>
        <v>80.113937732599112</v>
      </c>
      <c r="H43" s="19">
        <f t="shared" si="6"/>
        <v>-13.312047387831887</v>
      </c>
      <c r="I43" s="19">
        <f t="shared" ref="I43:I54" si="7">(F43-D43)*100/D43</f>
        <v>56.1370849895455</v>
      </c>
      <c r="J43" s="19">
        <f t="shared" ref="J43:J54" si="8"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 t="shared" si="8"/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1115172.46</v>
      </c>
      <c r="G45" s="26">
        <f t="shared" si="6"/>
        <v>9.2081111271870295</v>
      </c>
      <c r="H45" s="19">
        <f t="shared" si="6"/>
        <v>6.4810917919565112</v>
      </c>
      <c r="I45" s="19">
        <f t="shared" si="7"/>
        <v>16.285989053601892</v>
      </c>
      <c r="J45" s="19">
        <f t="shared" si="8"/>
        <v>7.8446014595717699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 t="shared" si="8"/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 t="shared" si="8"/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973135.93</v>
      </c>
      <c r="G48" s="26">
        <f t="shared" si="6"/>
        <v>28.929238015274553</v>
      </c>
      <c r="H48" s="19">
        <f t="shared" si="6"/>
        <v>-20.994262070015001</v>
      </c>
      <c r="I48" s="19">
        <f t="shared" si="7"/>
        <v>1.8614959014744066</v>
      </c>
      <c r="J48" s="19">
        <f t="shared" si="8"/>
        <v>3.967487972629776</v>
      </c>
    </row>
    <row r="49" spans="3:10" ht="16.5" thickBot="1" x14ac:dyDescent="0.3">
      <c r="C49" s="2" t="s">
        <v>39</v>
      </c>
      <c r="D49" s="9">
        <v>721346.07</v>
      </c>
      <c r="E49" s="9">
        <v>695701.75</v>
      </c>
      <c r="F49" s="9">
        <v>945724.47</v>
      </c>
      <c r="G49" s="26">
        <f t="shared" si="6"/>
        <v>-3.5550647693970179</v>
      </c>
      <c r="H49" s="19">
        <f t="shared" si="6"/>
        <v>35.938204841370599</v>
      </c>
      <c r="I49" s="19">
        <f t="shared" si="7"/>
        <v>31.105513612904282</v>
      </c>
      <c r="J49" s="19">
        <f t="shared" si="8"/>
        <v>16.191570035986789</v>
      </c>
    </row>
    <row r="50" spans="3:10" ht="16.5" thickBot="1" x14ac:dyDescent="0.3">
      <c r="C50" s="2" t="s">
        <v>7</v>
      </c>
      <c r="D50" s="9">
        <v>751082.72</v>
      </c>
      <c r="E50" s="9">
        <v>969985.85</v>
      </c>
      <c r="F50" s="9">
        <v>910649.07</v>
      </c>
      <c r="G50" s="26">
        <f t="shared" si="6"/>
        <v>29.145009487104165</v>
      </c>
      <c r="H50" s="19">
        <f t="shared" si="6"/>
        <v>-6.11728305108781</v>
      </c>
      <c r="I50" s="19">
        <f t="shared" si="7"/>
        <v>21.244843710423797</v>
      </c>
      <c r="J50" s="19">
        <f t="shared" si="8"/>
        <v>11.513863218008177</v>
      </c>
    </row>
    <row r="51" spans="3:10" ht="16.5" thickBot="1" x14ac:dyDescent="0.3">
      <c r="C51" s="2" t="s">
        <v>25</v>
      </c>
      <c r="D51" s="9">
        <v>631212.64</v>
      </c>
      <c r="E51" s="9">
        <v>1031109.11</v>
      </c>
      <c r="F51" s="9">
        <v>1410245.21</v>
      </c>
      <c r="G51" s="26">
        <f t="shared" si="6"/>
        <v>63.353685376135687</v>
      </c>
      <c r="H51" s="19">
        <f t="shared" si="6"/>
        <v>36.769736230921282</v>
      </c>
      <c r="I51" s="19">
        <f t="shared" si="7"/>
        <v>123.41840461242981</v>
      </c>
      <c r="J51" s="19">
        <f t="shared" si="8"/>
        <v>50.061710803528484</v>
      </c>
    </row>
    <row r="52" spans="3:10" ht="16.5" thickBot="1" x14ac:dyDescent="0.3">
      <c r="C52" s="2" t="s">
        <v>26</v>
      </c>
      <c r="D52" s="9">
        <v>784221.4</v>
      </c>
      <c r="E52" s="9">
        <v>635701.5</v>
      </c>
      <c r="F52" s="9">
        <v>480715.54</v>
      </c>
      <c r="G52" s="26">
        <f t="shared" si="6"/>
        <v>-18.938516597481275</v>
      </c>
      <c r="H52" s="27">
        <f t="shared" si="6"/>
        <v>-24.380304278029865</v>
      </c>
      <c r="I52" s="19">
        <f t="shared" si="7"/>
        <v>-38.701552903300012</v>
      </c>
      <c r="J52" s="19">
        <f t="shared" si="8"/>
        <v>-21.659410437755568</v>
      </c>
    </row>
    <row r="53" spans="3:10" ht="16.5" thickBot="1" x14ac:dyDescent="0.3">
      <c r="C53" s="2" t="s">
        <v>38</v>
      </c>
      <c r="D53" s="9">
        <v>749318.8</v>
      </c>
      <c r="E53" s="9">
        <v>567309.21</v>
      </c>
      <c r="F53" s="9">
        <v>574701.81000000006</v>
      </c>
      <c r="G53" s="26">
        <f t="shared" si="6"/>
        <v>-24.290007137149111</v>
      </c>
      <c r="H53" s="19">
        <f t="shared" si="6"/>
        <v>1.303098886760554</v>
      </c>
      <c r="I53" s="19">
        <f t="shared" si="7"/>
        <v>-23.303431062986807</v>
      </c>
      <c r="J53" s="19">
        <f t="shared" si="8"/>
        <v>-11.493454125194278</v>
      </c>
    </row>
    <row r="54" spans="3:10" ht="16.5" thickBot="1" x14ac:dyDescent="0.3">
      <c r="C54" s="2" t="s">
        <v>40</v>
      </c>
      <c r="D54" s="9">
        <v>1143973.76</v>
      </c>
      <c r="E54" s="9">
        <v>1044166.19</v>
      </c>
      <c r="F54" s="9">
        <v>546441.19999999995</v>
      </c>
      <c r="G54" s="26">
        <f t="shared" si="6"/>
        <v>-8.7246380546351059</v>
      </c>
      <c r="H54" s="19">
        <f t="shared" si="6"/>
        <v>-47.667219525658076</v>
      </c>
      <c r="I54" s="19">
        <f t="shared" si="7"/>
        <v>-52.233065205971165</v>
      </c>
      <c r="J54" s="19">
        <f t="shared" si="8"/>
        <v>-28.195928790146592</v>
      </c>
    </row>
    <row r="55" spans="3:10" ht="16.5" thickBot="1" x14ac:dyDescent="0.3">
      <c r="C55" s="29" t="s">
        <v>46</v>
      </c>
      <c r="D55" s="9">
        <f>SUM(D43:D54)</f>
        <v>8936311.2599999998</v>
      </c>
      <c r="E55" s="9">
        <f>SUM(E43:E54)</f>
        <v>10890595.629999997</v>
      </c>
      <c r="F55" s="9">
        <f>SUM(F43:F54)</f>
        <v>9868012.3399999999</v>
      </c>
      <c r="G55" s="19">
        <f t="shared" ref="G55:H55" si="9">(E55-D55)*100/D55</f>
        <v>21.869027534298279</v>
      </c>
      <c r="H55" s="19">
        <f t="shared" si="9"/>
        <v>-9.3895992904476024</v>
      </c>
      <c r="I55" s="19">
        <f t="shared" ref="I55" si="10">(F55-D55)*100/D55</f>
        <v>10.426014189662414</v>
      </c>
      <c r="J55" s="19">
        <f t="shared" ref="J55" si="11">(G55+H55)/2</f>
        <v>6.2397141219253385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2024-11-01T14:55:17Z</cp:lastPrinted>
  <dcterms:created xsi:type="dcterms:W3CDTF">2020-10-26T10:04:39Z</dcterms:created>
  <dcterms:modified xsi:type="dcterms:W3CDTF">2025-01-08T08:40:56Z</dcterms:modified>
</cp:coreProperties>
</file>