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WEB\"/>
    </mc:Choice>
  </mc:AlternateContent>
  <xr:revisionPtr revIDLastSave="0" documentId="13_ncr:1_{7F7C559C-287E-40D2-82E7-F45AEFDCC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Janar-Dhjetor  2024" sheetId="5" r:id="rId1"/>
    <sheet name="Dhjetor 2024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39" i="5"/>
  <c r="D39" i="4" l="1"/>
  <c r="G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D40" i="5"/>
  <c r="E40" i="5"/>
  <c r="G40" i="5" s="1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F38" i="4" l="1"/>
  <c r="F39" i="4" s="1"/>
  <c r="E39" i="4"/>
  <c r="G39" i="4" s="1"/>
  <c r="F39" i="5"/>
  <c r="F40" i="5" s="1"/>
  <c r="G39" i="5"/>
  <c r="E17" i="5" l="1"/>
  <c r="G17" i="5" s="1"/>
  <c r="D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F17" i="5" l="1"/>
  <c r="E17" i="4" l="1"/>
  <c r="D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17" i="4" l="1"/>
  <c r="F17" i="4"/>
</calcChain>
</file>

<file path=xl/sharedStrings.xml><?xml version="1.0" encoding="utf-8"?>
<sst xmlns="http://schemas.openxmlformats.org/spreadsheetml/2006/main" count="82" uniqueCount="37">
  <si>
    <t>Liçencat komerciale dhe bizneset/Lejet</t>
  </si>
  <si>
    <t>Shfrytëzimi i tokës dhe lejet e ndërtimit</t>
  </si>
  <si>
    <t>Inspektimi i tokës dhe aktivitetet Gjeodezike</t>
  </si>
  <si>
    <t>Shërbimet e inspektimit të Shëndetit dhe Sigurisë</t>
  </si>
  <si>
    <t>Shfrytëzimi i pronës Komunale</t>
  </si>
  <si>
    <t>Pagesa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</si>
  <si>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</si>
  <si>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</si>
  <si>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</si>
  <si>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</si>
  <si>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</si>
  <si>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Shëndetësia</t>
  </si>
  <si>
    <t>Gjithësej</t>
  </si>
  <si>
    <t>Nr.</t>
  </si>
  <si>
    <t xml:space="preserve"> Planifikimi </t>
  </si>
  <si>
    <t xml:space="preserve">Të Hyrat </t>
  </si>
  <si>
    <t xml:space="preserve">Diferenca  </t>
  </si>
  <si>
    <t>Indexi</t>
  </si>
  <si>
    <t>Administrata dhe Personeli</t>
  </si>
  <si>
    <t>Kodi</t>
  </si>
  <si>
    <t>Drejtorit</t>
  </si>
  <si>
    <t>Inspekcioni</t>
  </si>
  <si>
    <t>Ekonomi,Financ dhe Zhvillim</t>
  </si>
  <si>
    <t>Shërbime Publike,Mbrojtje civile, emergjenca</t>
  </si>
  <si>
    <t>Bujqsi,Pylltari dhe Zhvillim Rural</t>
  </si>
  <si>
    <t>Katastër dhe Gjeodezia</t>
  </si>
  <si>
    <t>Planifikim Urban dhe Mjesdisi</t>
  </si>
  <si>
    <t>Shërbimet e kujdesit primar Shëndetsor</t>
  </si>
  <si>
    <t>Kultur, Rini, Sport</t>
  </si>
  <si>
    <t>Arsimi dhe Shkencë-Administrata</t>
  </si>
  <si>
    <t>Të hyrat nga Biblioteka-Teatri</t>
  </si>
  <si>
    <r>
      <t xml:space="preserve">Kategoria </t>
    </r>
    <r>
      <rPr>
        <sz val="12"/>
        <color theme="1"/>
        <rFont val="Times New Roman"/>
        <family val="1"/>
      </rPr>
      <t xml:space="preserve">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                                        </t>
    </r>
  </si>
  <si>
    <t>Drejtoria për Buxhet dhe Financa</t>
  </si>
  <si>
    <t>TË HYRAT SIPAS DREJTORIVE -  KOMUNA E PRIZRENIT        periudha  01.01.2024-31.12.2024</t>
  </si>
  <si>
    <t>TË HYRAT SIPAS KATEGORIVE -  KOMUNA E PRIZRENIT      periudha  01.01.2024-31.12.2024</t>
  </si>
  <si>
    <t>TË HYRAT SIPAS DREJTORIVE -  KOMUNA E PRIZRENIT        periudha  01.12.2024-31.12.2024</t>
  </si>
  <si>
    <t>TË HYRAT SIPAS KATEGORIVE -  KOMUNA E PRIZRENIT      periudha  01.12.2024-31.12.2024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</si>
</sst>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right" vertical="center" wrapText="1"/>
    </xf>
    <xf numFmtId="10" fontId="2" fillId="2" borderId="10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10" fontId="2" fillId="2" borderId="12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3" fillId="0" borderId="0" xfId="0" applyNumberFormat="1" applyFont="1"/>
    <xf numFmtId="4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10" fontId="2" fillId="2" borderId="15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ërqind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E36" sqref="E36"/>
    </sheetView>
  </sheetViews>
  <sheetFormatPr defaultColWidth="9.109375" defaultRowHeight="15.6" x14ac:dyDescent="0.3"/>
  <cols>
    <col min="1" max="1" width="1.6640625" style="10" customWidth="1"/>
    <col min="2" max="2" width="6.6640625" style="10" customWidth="1"/>
    <col min="3" max="3" width="48.6640625" style="10" customWidth="1"/>
    <col min="4" max="4" width="14.33203125" style="10" bestFit="1" customWidth="1"/>
    <col min="5" max="5" width="14" style="10" customWidth="1"/>
    <col min="6" max="6" width="13.88671875" style="10" customWidth="1"/>
    <col min="7" max="7" width="9.5546875" style="10" bestFit="1" customWidth="1"/>
    <col min="8" max="8" width="13.44140625" style="8" customWidth="1"/>
    <col min="9" max="16384" width="9.109375" style="10"/>
  </cols>
  <sheetData>
    <row r="1" spans="2:7" s="8" customFormat="1" x14ac:dyDescent="0.3">
      <c r="E1" s="9"/>
      <c r="F1" s="9"/>
    </row>
    <row r="2" spans="2:7" s="8" customFormat="1" ht="16.2" x14ac:dyDescent="0.3">
      <c r="B2" s="10"/>
      <c r="C2" s="31" t="s">
        <v>32</v>
      </c>
      <c r="D2" s="31"/>
      <c r="E2" s="31"/>
      <c r="F2" s="10"/>
      <c r="G2" s="10"/>
    </row>
    <row r="3" spans="2:7" s="8" customFormat="1" x14ac:dyDescent="0.3">
      <c r="B3" s="10"/>
      <c r="C3" s="10"/>
      <c r="D3" s="11"/>
      <c r="E3" s="11"/>
      <c r="F3" s="10"/>
      <c r="G3" s="10"/>
    </row>
    <row r="4" spans="2:7" s="8" customFormat="1" ht="16.2" x14ac:dyDescent="0.3">
      <c r="B4" s="31" t="s">
        <v>33</v>
      </c>
      <c r="C4" s="31"/>
      <c r="D4" s="31"/>
      <c r="E4" s="31"/>
      <c r="F4" s="31"/>
      <c r="G4" s="31"/>
    </row>
    <row r="5" spans="2:7" s="8" customFormat="1" ht="16.2" thickBot="1" x14ac:dyDescent="0.35">
      <c r="B5" s="10"/>
      <c r="C5" s="12"/>
      <c r="D5" s="12"/>
      <c r="E5" s="12"/>
      <c r="F5" s="12"/>
      <c r="G5" s="12"/>
    </row>
    <row r="6" spans="2:7" s="8" customFormat="1" ht="16.2" thickBot="1" x14ac:dyDescent="0.35">
      <c r="B6" s="13" t="s">
        <v>19</v>
      </c>
      <c r="C6" s="22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3">
      <c r="B7" s="14">
        <v>16310</v>
      </c>
      <c r="C7" s="23" t="s">
        <v>18</v>
      </c>
      <c r="D7" s="2">
        <v>445000</v>
      </c>
      <c r="E7" s="2">
        <v>414768.06</v>
      </c>
      <c r="F7" s="2">
        <f t="shared" ref="F7:F17" si="0">E7-D7</f>
        <v>-30231.940000000002</v>
      </c>
      <c r="G7" s="3">
        <f t="shared" ref="G7:G17" si="1">E7/D7</f>
        <v>0.93206305617977525</v>
      </c>
    </row>
    <row r="8" spans="2:7" s="8" customFormat="1" x14ac:dyDescent="0.3">
      <c r="B8" s="15">
        <v>16619</v>
      </c>
      <c r="C8" s="21" t="s">
        <v>21</v>
      </c>
      <c r="D8" s="4">
        <v>55000</v>
      </c>
      <c r="E8" s="4">
        <v>19110.3</v>
      </c>
      <c r="F8" s="4">
        <f t="shared" si="0"/>
        <v>-35889.699999999997</v>
      </c>
      <c r="G8" s="3">
        <f t="shared" si="1"/>
        <v>0.34745999999999999</v>
      </c>
    </row>
    <row r="9" spans="2:7" s="8" customFormat="1" x14ac:dyDescent="0.3">
      <c r="B9" s="15">
        <v>17510</v>
      </c>
      <c r="C9" s="21" t="s">
        <v>22</v>
      </c>
      <c r="D9" s="4">
        <v>3203294</v>
      </c>
      <c r="E9" s="4">
        <v>2511506.67</v>
      </c>
      <c r="F9" s="4">
        <f t="shared" si="0"/>
        <v>-691787.33000000007</v>
      </c>
      <c r="G9" s="5">
        <f t="shared" si="1"/>
        <v>0.78403876447182175</v>
      </c>
    </row>
    <row r="10" spans="2:7" s="8" customFormat="1" x14ac:dyDescent="0.3">
      <c r="B10" s="15">
        <v>18010</v>
      </c>
      <c r="C10" s="21" t="s">
        <v>23</v>
      </c>
      <c r="D10" s="4">
        <v>3180000</v>
      </c>
      <c r="E10" s="4">
        <v>3875306.15</v>
      </c>
      <c r="F10" s="4">
        <f t="shared" si="0"/>
        <v>695306.14999999991</v>
      </c>
      <c r="G10" s="5">
        <f t="shared" si="1"/>
        <v>1.2186497327044026</v>
      </c>
    </row>
    <row r="11" spans="2:7" s="8" customFormat="1" x14ac:dyDescent="0.3">
      <c r="B11" s="15">
        <v>47010</v>
      </c>
      <c r="C11" s="21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3">
      <c r="B12" s="15">
        <v>65050</v>
      </c>
      <c r="C12" s="21" t="s">
        <v>25</v>
      </c>
      <c r="D12" s="4">
        <v>500000</v>
      </c>
      <c r="E12" s="4">
        <v>367926</v>
      </c>
      <c r="F12" s="4">
        <f t="shared" si="0"/>
        <v>-132074</v>
      </c>
      <c r="G12" s="5">
        <f t="shared" si="1"/>
        <v>0.73585199999999995</v>
      </c>
    </row>
    <row r="13" spans="2:7" s="8" customFormat="1" x14ac:dyDescent="0.3">
      <c r="B13" s="15">
        <v>66055</v>
      </c>
      <c r="C13" s="21" t="s">
        <v>26</v>
      </c>
      <c r="D13" s="4">
        <v>2060000</v>
      </c>
      <c r="E13" s="4">
        <v>2874184.93</v>
      </c>
      <c r="F13" s="4">
        <f t="shared" si="0"/>
        <v>814184.93000000017</v>
      </c>
      <c r="G13" s="5">
        <f t="shared" si="1"/>
        <v>1.3952354029126215</v>
      </c>
    </row>
    <row r="14" spans="2:7" x14ac:dyDescent="0.3">
      <c r="B14" s="15">
        <v>73600</v>
      </c>
      <c r="C14" s="21" t="s">
        <v>27</v>
      </c>
      <c r="D14" s="4">
        <v>230000</v>
      </c>
      <c r="E14" s="4">
        <v>246363</v>
      </c>
      <c r="F14" s="4">
        <f t="shared" si="0"/>
        <v>16363</v>
      </c>
      <c r="G14" s="5">
        <f t="shared" si="1"/>
        <v>1.0711434782608695</v>
      </c>
    </row>
    <row r="15" spans="2:7" x14ac:dyDescent="0.3">
      <c r="B15" s="15">
        <v>85010</v>
      </c>
      <c r="C15" s="21" t="s">
        <v>28</v>
      </c>
      <c r="D15" s="4">
        <v>20000</v>
      </c>
      <c r="E15" s="4">
        <v>3805.3</v>
      </c>
      <c r="F15" s="4">
        <f t="shared" si="0"/>
        <v>-16194.7</v>
      </c>
      <c r="G15" s="5">
        <f t="shared" si="1"/>
        <v>0.19026500000000002</v>
      </c>
    </row>
    <row r="16" spans="2:7" ht="16.2" thickBot="1" x14ac:dyDescent="0.35">
      <c r="B16" s="16">
        <v>92050</v>
      </c>
      <c r="C16" s="24" t="s">
        <v>29</v>
      </c>
      <c r="D16" s="6">
        <v>470000</v>
      </c>
      <c r="E16" s="6">
        <v>133474.5</v>
      </c>
      <c r="F16" s="6">
        <f t="shared" si="0"/>
        <v>-336525.5</v>
      </c>
      <c r="G16" s="7">
        <f t="shared" si="1"/>
        <v>0.28398829787234042</v>
      </c>
    </row>
    <row r="17" spans="1:9" ht="16.2" thickBot="1" x14ac:dyDescent="0.35">
      <c r="C17" s="22" t="s">
        <v>12</v>
      </c>
      <c r="D17" s="28">
        <f>SUM(D7:D16)</f>
        <v>10193294</v>
      </c>
      <c r="E17" s="29">
        <f>SUM(E7:E16)</f>
        <v>10446444.91</v>
      </c>
      <c r="F17" s="29">
        <f t="shared" si="0"/>
        <v>253150.91000000015</v>
      </c>
      <c r="G17" s="30">
        <f t="shared" si="1"/>
        <v>1.0248350444910155</v>
      </c>
    </row>
    <row r="18" spans="1:9" x14ac:dyDescent="0.3">
      <c r="D18" s="17"/>
    </row>
    <row r="19" spans="1:9" x14ac:dyDescent="0.3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3">
      <c r="A20" s="32"/>
      <c r="B20" s="32"/>
      <c r="C20" s="32"/>
      <c r="D20" s="32"/>
      <c r="E20" s="32"/>
      <c r="F20" s="32"/>
      <c r="G20" s="32"/>
    </row>
    <row r="22" spans="1:9" ht="16.2" x14ac:dyDescent="0.3">
      <c r="C22" s="31" t="s">
        <v>32</v>
      </c>
      <c r="D22" s="31"/>
      <c r="E22" s="31"/>
      <c r="H22" s="18"/>
    </row>
    <row r="23" spans="1:9" x14ac:dyDescent="0.3">
      <c r="D23" s="11"/>
      <c r="E23" s="11"/>
    </row>
    <row r="24" spans="1:9" ht="16.2" x14ac:dyDescent="0.3">
      <c r="C24" s="31" t="s">
        <v>34</v>
      </c>
      <c r="D24" s="31"/>
      <c r="E24" s="31"/>
      <c r="F24" s="31"/>
      <c r="G24" s="31"/>
    </row>
    <row r="25" spans="1:9" ht="16.2" thickBot="1" x14ac:dyDescent="0.35">
      <c r="C25" s="12"/>
      <c r="D25" s="12"/>
      <c r="E25" s="12"/>
      <c r="F25" s="12"/>
      <c r="G25" s="12"/>
    </row>
    <row r="26" spans="1:9" ht="16.2" thickBot="1" x14ac:dyDescent="0.35">
      <c r="B26" s="13" t="s">
        <v>13</v>
      </c>
      <c r="C26" s="22" t="s">
        <v>31</v>
      </c>
      <c r="D26" s="1" t="s">
        <v>14</v>
      </c>
      <c r="E26" s="1" t="s">
        <v>15</v>
      </c>
      <c r="F26" s="1" t="s">
        <v>16</v>
      </c>
      <c r="G26" s="1" t="s">
        <v>17</v>
      </c>
    </row>
    <row r="27" spans="1:9" x14ac:dyDescent="0.3">
      <c r="B27" s="19">
        <v>1</v>
      </c>
      <c r="C27" s="26" t="s">
        <v>0</v>
      </c>
      <c r="D27" s="2">
        <v>30000</v>
      </c>
      <c r="E27" s="2">
        <v>16055.59</v>
      </c>
      <c r="F27" s="2">
        <f t="shared" ref="F27:F39" si="2">E27-D27</f>
        <v>-13944.41</v>
      </c>
      <c r="G27" s="3">
        <f t="shared" ref="G27:G40" si="3">E27/D27</f>
        <v>0.53518633333333332</v>
      </c>
    </row>
    <row r="28" spans="1:9" x14ac:dyDescent="0.3">
      <c r="B28" s="20">
        <v>2</v>
      </c>
      <c r="C28" s="25" t="s">
        <v>1</v>
      </c>
      <c r="D28" s="4">
        <v>2050000</v>
      </c>
      <c r="E28" s="4">
        <v>2837256.41</v>
      </c>
      <c r="F28" s="4">
        <f t="shared" si="2"/>
        <v>787256.41000000015</v>
      </c>
      <c r="G28" s="5">
        <f t="shared" si="3"/>
        <v>1.3840275170731708</v>
      </c>
    </row>
    <row r="29" spans="1:9" ht="16.2" thickBot="1" x14ac:dyDescent="0.35">
      <c r="B29" s="20">
        <v>3</v>
      </c>
      <c r="C29" s="25" t="s">
        <v>2</v>
      </c>
      <c r="D29" s="4">
        <v>200000</v>
      </c>
      <c r="E29" s="4">
        <v>119057</v>
      </c>
      <c r="F29" s="4">
        <f t="shared" si="2"/>
        <v>-80943</v>
      </c>
      <c r="G29" s="5">
        <f t="shared" si="3"/>
        <v>0.59528499999999995</v>
      </c>
    </row>
    <row r="30" spans="1:9" ht="16.5" customHeight="1" x14ac:dyDescent="0.3">
      <c r="B30" s="19">
        <v>4</v>
      </c>
      <c r="C30" s="25" t="s">
        <v>3</v>
      </c>
      <c r="D30" s="4">
        <v>265000</v>
      </c>
      <c r="E30" s="4">
        <v>394730.35</v>
      </c>
      <c r="F30" s="4">
        <f t="shared" si="2"/>
        <v>129730.34999999998</v>
      </c>
      <c r="G30" s="5">
        <f t="shared" si="3"/>
        <v>1.4895484905660377</v>
      </c>
    </row>
    <row r="31" spans="1:9" x14ac:dyDescent="0.3">
      <c r="B31" s="20">
        <v>5</v>
      </c>
      <c r="C31" s="25" t="s">
        <v>4</v>
      </c>
      <c r="D31" s="4">
        <v>175000</v>
      </c>
      <c r="E31" s="4">
        <v>226970.49</v>
      </c>
      <c r="F31" s="4">
        <f t="shared" si="2"/>
        <v>51970.489999999991</v>
      </c>
      <c r="G31" s="5">
        <f t="shared" si="3"/>
        <v>1.2969742285714285</v>
      </c>
    </row>
    <row r="32" spans="1:9" ht="16.2" thickBot="1" x14ac:dyDescent="0.35">
      <c r="B32" s="20">
        <v>6</v>
      </c>
      <c r="C32" s="25" t="s">
        <v>5</v>
      </c>
      <c r="D32" s="4">
        <v>1600000</v>
      </c>
      <c r="E32" s="4">
        <v>2319433.2000000002</v>
      </c>
      <c r="F32" s="4">
        <f t="shared" si="2"/>
        <v>719433.20000000019</v>
      </c>
      <c r="G32" s="5">
        <f t="shared" si="3"/>
        <v>1.4496457500000002</v>
      </c>
    </row>
    <row r="33" spans="2:7" x14ac:dyDescent="0.3">
      <c r="B33" s="19">
        <v>7</v>
      </c>
      <c r="C33" s="25" t="s">
        <v>6</v>
      </c>
      <c r="D33" s="4">
        <v>600000</v>
      </c>
      <c r="E33" s="4">
        <v>463424.5</v>
      </c>
      <c r="F33" s="4">
        <f t="shared" si="2"/>
        <v>-136575.5</v>
      </c>
      <c r="G33" s="5">
        <f t="shared" si="3"/>
        <v>0.77237416666666669</v>
      </c>
    </row>
    <row r="34" spans="2:7" x14ac:dyDescent="0.3">
      <c r="B34" s="20">
        <v>8</v>
      </c>
      <c r="C34" s="25" t="s">
        <v>7</v>
      </c>
      <c r="D34" s="4">
        <v>3203294</v>
      </c>
      <c r="E34" s="4">
        <v>2511506.67</v>
      </c>
      <c r="F34" s="4">
        <f t="shared" si="2"/>
        <v>-691787.33000000007</v>
      </c>
      <c r="G34" s="5">
        <f t="shared" si="3"/>
        <v>0.78403876447182175</v>
      </c>
    </row>
    <row r="35" spans="2:7" ht="16.2" thickBot="1" x14ac:dyDescent="0.35">
      <c r="B35" s="20">
        <v>9</v>
      </c>
      <c r="C35" s="25" t="s">
        <v>8</v>
      </c>
      <c r="D35" s="4">
        <v>150000</v>
      </c>
      <c r="E35" s="4">
        <v>136273.5</v>
      </c>
      <c r="F35" s="4">
        <f t="shared" si="2"/>
        <v>-13726.5</v>
      </c>
      <c r="G35" s="5">
        <f t="shared" si="3"/>
        <v>0.90849000000000002</v>
      </c>
    </row>
    <row r="36" spans="2:7" x14ac:dyDescent="0.3">
      <c r="B36" s="19">
        <v>10</v>
      </c>
      <c r="C36" s="25" t="s">
        <v>9</v>
      </c>
      <c r="D36" s="4">
        <v>1200000</v>
      </c>
      <c r="E36" s="4">
        <v>1038094.4</v>
      </c>
      <c r="F36" s="4">
        <f t="shared" si="2"/>
        <v>-161905.59999999998</v>
      </c>
      <c r="G36" s="5">
        <f t="shared" si="3"/>
        <v>0.86507866666666666</v>
      </c>
    </row>
    <row r="37" spans="2:7" x14ac:dyDescent="0.3">
      <c r="B37" s="20">
        <v>11</v>
      </c>
      <c r="C37" s="25" t="s">
        <v>10</v>
      </c>
      <c r="D37" s="4">
        <v>470000</v>
      </c>
      <c r="E37" s="4">
        <v>133474.5</v>
      </c>
      <c r="F37" s="4">
        <f t="shared" si="2"/>
        <v>-336525.5</v>
      </c>
      <c r="G37" s="5">
        <f t="shared" si="3"/>
        <v>0.28398829787234042</v>
      </c>
    </row>
    <row r="38" spans="2:7" ht="16.2" thickBot="1" x14ac:dyDescent="0.35">
      <c r="B38" s="20">
        <v>12</v>
      </c>
      <c r="C38" s="25" t="s">
        <v>11</v>
      </c>
      <c r="D38" s="4">
        <v>230000</v>
      </c>
      <c r="E38" s="4">
        <v>246363</v>
      </c>
      <c r="F38" s="4">
        <f t="shared" si="2"/>
        <v>16363</v>
      </c>
      <c r="G38" s="5">
        <f t="shared" si="3"/>
        <v>1.0711434782608695</v>
      </c>
    </row>
    <row r="39" spans="2:7" ht="16.2" thickBot="1" x14ac:dyDescent="0.35">
      <c r="B39" s="19">
        <v>13</v>
      </c>
      <c r="C39" s="21" t="s">
        <v>30</v>
      </c>
      <c r="D39" s="6">
        <v>20000</v>
      </c>
      <c r="E39" s="6">
        <f>2822+983.3</f>
        <v>3805.3</v>
      </c>
      <c r="F39" s="6">
        <f t="shared" si="2"/>
        <v>-16194.7</v>
      </c>
      <c r="G39" s="7">
        <f t="shared" si="3"/>
        <v>0.19026500000000002</v>
      </c>
    </row>
    <row r="40" spans="2:7" ht="16.2" thickBot="1" x14ac:dyDescent="0.35">
      <c r="C40" s="27" t="s">
        <v>12</v>
      </c>
      <c r="D40" s="28">
        <f>SUM(D27:D39)</f>
        <v>10193294</v>
      </c>
      <c r="E40" s="28">
        <f>SUM(E27:E39)</f>
        <v>10446444.910000002</v>
      </c>
      <c r="F40" s="29">
        <f>SUM(F27:F39)</f>
        <v>253150.91000000021</v>
      </c>
      <c r="G40" s="30">
        <f t="shared" si="3"/>
        <v>1.0248350444910155</v>
      </c>
    </row>
  </sheetData>
  <mergeCells count="6">
    <mergeCell ref="C24:G24"/>
    <mergeCell ref="C2:E2"/>
    <mergeCell ref="B4:G4"/>
    <mergeCell ref="A19:I19"/>
    <mergeCell ref="A20:G20"/>
    <mergeCell ref="C22:E22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workbookViewId="0">
      <pane ySplit="6" topLeftCell="A22" activePane="bottomLeft" state="frozen"/>
      <selection pane="bottomLeft" activeCell="E30" sqref="E30"/>
    </sheetView>
  </sheetViews>
  <sheetFormatPr defaultColWidth="9.109375" defaultRowHeight="15.6" x14ac:dyDescent="0.3"/>
  <cols>
    <col min="1" max="1" width="1.6640625" style="10" customWidth="1"/>
    <col min="2" max="2" width="6.6640625" style="10" bestFit="1" customWidth="1"/>
    <col min="3" max="3" width="48.88671875" style="10" customWidth="1"/>
    <col min="4" max="5" width="14.33203125" style="10" bestFit="1" customWidth="1"/>
    <col min="6" max="6" width="13.5546875" style="10" customWidth="1"/>
    <col min="7" max="7" width="9.5546875" style="10" bestFit="1" customWidth="1"/>
    <col min="8" max="8" width="13.44140625" style="8" customWidth="1"/>
    <col min="9" max="16384" width="9.109375" style="10"/>
  </cols>
  <sheetData>
    <row r="1" spans="2:7" s="8" customFormat="1" x14ac:dyDescent="0.3">
      <c r="E1" s="9"/>
      <c r="F1" s="9"/>
    </row>
    <row r="2" spans="2:7" s="8" customFormat="1" ht="16.2" x14ac:dyDescent="0.3">
      <c r="B2" s="10"/>
      <c r="C2" s="31" t="s">
        <v>32</v>
      </c>
      <c r="D2" s="31"/>
      <c r="E2" s="31"/>
      <c r="F2" s="10"/>
      <c r="G2" s="10"/>
    </row>
    <row r="3" spans="2:7" s="8" customFormat="1" x14ac:dyDescent="0.3">
      <c r="B3" s="10"/>
      <c r="C3" s="10"/>
      <c r="D3" s="11"/>
      <c r="E3" s="11"/>
      <c r="F3" s="10"/>
      <c r="G3" s="10"/>
    </row>
    <row r="4" spans="2:7" s="8" customFormat="1" ht="16.2" x14ac:dyDescent="0.3">
      <c r="B4" s="31" t="s">
        <v>35</v>
      </c>
      <c r="C4" s="31"/>
      <c r="D4" s="31"/>
      <c r="E4" s="31"/>
      <c r="F4" s="31"/>
      <c r="G4" s="31"/>
    </row>
    <row r="5" spans="2:7" s="8" customFormat="1" ht="16.2" thickBot="1" x14ac:dyDescent="0.35">
      <c r="B5" s="10"/>
      <c r="C5" s="12"/>
      <c r="D5" s="12"/>
      <c r="E5" s="12"/>
      <c r="F5" s="12"/>
      <c r="G5" s="12"/>
    </row>
    <row r="6" spans="2:7" s="8" customFormat="1" ht="16.2" thickBot="1" x14ac:dyDescent="0.35">
      <c r="B6" s="13" t="s">
        <v>19</v>
      </c>
      <c r="C6" s="22" t="s">
        <v>20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2:7" s="8" customFormat="1" x14ac:dyDescent="0.3">
      <c r="B7" s="14">
        <v>16310</v>
      </c>
      <c r="C7" s="23" t="s">
        <v>18</v>
      </c>
      <c r="D7" s="2">
        <v>445000</v>
      </c>
      <c r="E7" s="2">
        <v>34318.239999999998</v>
      </c>
      <c r="F7" s="2">
        <f t="shared" ref="F7:F17" si="0">E7-D7</f>
        <v>-410681.76</v>
      </c>
      <c r="G7" s="3">
        <f t="shared" ref="G7:G17" si="1">E7/D7</f>
        <v>7.7119640449438198E-2</v>
      </c>
    </row>
    <row r="8" spans="2:7" s="8" customFormat="1" x14ac:dyDescent="0.3">
      <c r="B8" s="15">
        <v>16619</v>
      </c>
      <c r="C8" s="21" t="s">
        <v>21</v>
      </c>
      <c r="D8" s="4">
        <v>55000</v>
      </c>
      <c r="E8" s="4">
        <v>1390</v>
      </c>
      <c r="F8" s="4">
        <f t="shared" si="0"/>
        <v>-53610</v>
      </c>
      <c r="G8" s="3">
        <f t="shared" si="1"/>
        <v>2.5272727272727273E-2</v>
      </c>
    </row>
    <row r="9" spans="2:7" s="8" customFormat="1" x14ac:dyDescent="0.3">
      <c r="B9" s="15">
        <v>17510</v>
      </c>
      <c r="C9" s="21" t="s">
        <v>22</v>
      </c>
      <c r="D9" s="4">
        <v>3203294</v>
      </c>
      <c r="E9" s="4">
        <v>172645.9</v>
      </c>
      <c r="F9" s="4">
        <f t="shared" si="0"/>
        <v>-3030648.1</v>
      </c>
      <c r="G9" s="5">
        <f t="shared" si="1"/>
        <v>5.3896364180122086E-2</v>
      </c>
    </row>
    <row r="10" spans="2:7" s="8" customFormat="1" x14ac:dyDescent="0.3">
      <c r="B10" s="15">
        <v>18010</v>
      </c>
      <c r="C10" s="21" t="s">
        <v>23</v>
      </c>
      <c r="D10" s="4">
        <v>3180000</v>
      </c>
      <c r="E10" s="4">
        <v>734392.59</v>
      </c>
      <c r="F10" s="4">
        <f t="shared" si="0"/>
        <v>-2445607.41</v>
      </c>
      <c r="G10" s="5">
        <f t="shared" si="1"/>
        <v>0.23094106603773584</v>
      </c>
    </row>
    <row r="11" spans="2:7" s="8" customFormat="1" x14ac:dyDescent="0.3">
      <c r="B11" s="15">
        <v>47010</v>
      </c>
      <c r="C11" s="21" t="s">
        <v>24</v>
      </c>
      <c r="D11" s="4">
        <v>30000</v>
      </c>
      <c r="E11" s="4">
        <v>0</v>
      </c>
      <c r="F11" s="4">
        <f t="shared" si="0"/>
        <v>-30000</v>
      </c>
      <c r="G11" s="5">
        <f t="shared" si="1"/>
        <v>0</v>
      </c>
    </row>
    <row r="12" spans="2:7" s="8" customFormat="1" x14ac:dyDescent="0.3">
      <c r="B12" s="15">
        <v>65050</v>
      </c>
      <c r="C12" s="21" t="s">
        <v>25</v>
      </c>
      <c r="D12" s="4">
        <v>500000</v>
      </c>
      <c r="E12" s="4">
        <v>27346</v>
      </c>
      <c r="F12" s="4">
        <f t="shared" si="0"/>
        <v>-472654</v>
      </c>
      <c r="G12" s="5">
        <f t="shared" si="1"/>
        <v>5.4691999999999998E-2</v>
      </c>
    </row>
    <row r="13" spans="2:7" s="8" customFormat="1" x14ac:dyDescent="0.3">
      <c r="B13" s="15">
        <v>66055</v>
      </c>
      <c r="C13" s="21" t="s">
        <v>26</v>
      </c>
      <c r="D13" s="4">
        <v>2060000</v>
      </c>
      <c r="E13" s="4">
        <v>117592.74</v>
      </c>
      <c r="F13" s="4">
        <f t="shared" si="0"/>
        <v>-1942407.26</v>
      </c>
      <c r="G13" s="5">
        <f t="shared" si="1"/>
        <v>5.7083854368932041E-2</v>
      </c>
    </row>
    <row r="14" spans="2:7" x14ac:dyDescent="0.3">
      <c r="B14" s="15">
        <v>73600</v>
      </c>
      <c r="C14" s="21" t="s">
        <v>27</v>
      </c>
      <c r="D14" s="4">
        <v>230000</v>
      </c>
      <c r="E14" s="4">
        <v>27527.5</v>
      </c>
      <c r="F14" s="4">
        <f t="shared" si="0"/>
        <v>-202472.5</v>
      </c>
      <c r="G14" s="5">
        <f t="shared" si="1"/>
        <v>0.11968478260869565</v>
      </c>
    </row>
    <row r="15" spans="2:7" x14ac:dyDescent="0.3">
      <c r="B15" s="15">
        <v>85010</v>
      </c>
      <c r="C15" s="21" t="s">
        <v>28</v>
      </c>
      <c r="D15" s="4">
        <v>20000</v>
      </c>
      <c r="E15" s="4">
        <v>329.8</v>
      </c>
      <c r="F15" s="4">
        <f t="shared" si="0"/>
        <v>-19670.2</v>
      </c>
      <c r="G15" s="5">
        <f t="shared" si="1"/>
        <v>1.6490000000000001E-2</v>
      </c>
    </row>
    <row r="16" spans="2:7" ht="16.2" thickBot="1" x14ac:dyDescent="0.35">
      <c r="B16" s="16">
        <v>92050</v>
      </c>
      <c r="C16" s="24" t="s">
        <v>29</v>
      </c>
      <c r="D16" s="6">
        <v>470000</v>
      </c>
      <c r="E16" s="6">
        <v>9131</v>
      </c>
      <c r="F16" s="6">
        <f t="shared" si="0"/>
        <v>-460869</v>
      </c>
      <c r="G16" s="7">
        <f t="shared" si="1"/>
        <v>1.9427659574468084E-2</v>
      </c>
    </row>
    <row r="17" spans="1:9" ht="16.2" thickBot="1" x14ac:dyDescent="0.35">
      <c r="C17" s="22" t="s">
        <v>12</v>
      </c>
      <c r="D17" s="28">
        <f>SUM(D7:D16)</f>
        <v>10193294</v>
      </c>
      <c r="E17" s="29">
        <f>SUM(E7:E16)</f>
        <v>1124673.77</v>
      </c>
      <c r="F17" s="29">
        <f t="shared" si="0"/>
        <v>-9068620.2300000004</v>
      </c>
      <c r="G17" s="30">
        <f t="shared" si="1"/>
        <v>0.11033467395328733</v>
      </c>
    </row>
    <row r="18" spans="1:9" x14ac:dyDescent="0.3">
      <c r="D18" s="17"/>
    </row>
    <row r="19" spans="1:9" x14ac:dyDescent="0.3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3">
      <c r="A20" s="32"/>
      <c r="B20" s="32"/>
      <c r="C20" s="32"/>
      <c r="D20" s="32"/>
      <c r="E20" s="32"/>
      <c r="F20" s="32"/>
      <c r="G20" s="32"/>
    </row>
    <row r="21" spans="1:9" ht="16.2" x14ac:dyDescent="0.3">
      <c r="C21" s="31" t="s">
        <v>32</v>
      </c>
      <c r="D21" s="31"/>
      <c r="E21" s="31"/>
    </row>
    <row r="22" spans="1:9" x14ac:dyDescent="0.3">
      <c r="D22" s="11"/>
      <c r="E22" s="11"/>
      <c r="H22" s="18"/>
    </row>
    <row r="23" spans="1:9" ht="16.2" x14ac:dyDescent="0.3">
      <c r="C23" s="31" t="s">
        <v>36</v>
      </c>
      <c r="D23" s="31"/>
      <c r="E23" s="31"/>
      <c r="F23" s="31"/>
      <c r="G23" s="31"/>
    </row>
    <row r="24" spans="1:9" ht="16.2" thickBot="1" x14ac:dyDescent="0.35">
      <c r="C24" s="12"/>
      <c r="D24" s="12"/>
      <c r="E24" s="12"/>
      <c r="F24" s="12"/>
      <c r="G24" s="12"/>
    </row>
    <row r="25" spans="1:9" ht="16.2" thickBot="1" x14ac:dyDescent="0.35">
      <c r="B25" s="13" t="s">
        <v>13</v>
      </c>
      <c r="C25" s="22" t="s">
        <v>31</v>
      </c>
      <c r="D25" s="1" t="s">
        <v>14</v>
      </c>
      <c r="E25" s="1" t="s">
        <v>15</v>
      </c>
      <c r="F25" s="1" t="s">
        <v>16</v>
      </c>
      <c r="G25" s="1" t="s">
        <v>17</v>
      </c>
    </row>
    <row r="26" spans="1:9" x14ac:dyDescent="0.3">
      <c r="B26" s="19">
        <v>1</v>
      </c>
      <c r="C26" s="26" t="s">
        <v>0</v>
      </c>
      <c r="D26" s="2">
        <v>30000</v>
      </c>
      <c r="E26" s="2">
        <v>1374.72</v>
      </c>
      <c r="F26" s="2">
        <f t="shared" ref="F26:F38" si="2">E26-D26</f>
        <v>-28625.279999999999</v>
      </c>
      <c r="G26" s="3">
        <f t="shared" ref="G26:G39" si="3">E26/D26</f>
        <v>4.5824000000000004E-2</v>
      </c>
    </row>
    <row r="27" spans="1:9" x14ac:dyDescent="0.3">
      <c r="B27" s="20">
        <v>2</v>
      </c>
      <c r="C27" s="25" t="s">
        <v>1</v>
      </c>
      <c r="D27" s="4">
        <v>2050000</v>
      </c>
      <c r="E27" s="4">
        <v>118023.49</v>
      </c>
      <c r="F27" s="4">
        <f t="shared" si="2"/>
        <v>-1931976.51</v>
      </c>
      <c r="G27" s="5">
        <f t="shared" si="3"/>
        <v>5.7572434146341465E-2</v>
      </c>
    </row>
    <row r="28" spans="1:9" ht="16.2" thickBot="1" x14ac:dyDescent="0.35">
      <c r="B28" s="20">
        <v>3</v>
      </c>
      <c r="C28" s="25" t="s">
        <v>2</v>
      </c>
      <c r="D28" s="4">
        <v>200000</v>
      </c>
      <c r="E28" s="4">
        <v>9695</v>
      </c>
      <c r="F28" s="4">
        <f t="shared" si="2"/>
        <v>-190305</v>
      </c>
      <c r="G28" s="5">
        <f t="shared" si="3"/>
        <v>4.8474999999999997E-2</v>
      </c>
    </row>
    <row r="29" spans="1:9" ht="16.5" customHeight="1" x14ac:dyDescent="0.3">
      <c r="B29" s="19">
        <v>4</v>
      </c>
      <c r="C29" s="25" t="s">
        <v>3</v>
      </c>
      <c r="D29" s="4">
        <v>265000</v>
      </c>
      <c r="E29" s="4">
        <v>16950.38</v>
      </c>
      <c r="F29" s="4">
        <f t="shared" si="2"/>
        <v>-248049.62</v>
      </c>
      <c r="G29" s="5">
        <f t="shared" si="3"/>
        <v>6.3963698113207554E-2</v>
      </c>
    </row>
    <row r="30" spans="1:9" x14ac:dyDescent="0.3">
      <c r="B30" s="20">
        <v>5</v>
      </c>
      <c r="C30" s="25" t="s">
        <v>4</v>
      </c>
      <c r="D30" s="4">
        <v>175000</v>
      </c>
      <c r="E30" s="4">
        <v>19249.27</v>
      </c>
      <c r="F30" s="4">
        <f t="shared" si="2"/>
        <v>-155750.73000000001</v>
      </c>
      <c r="G30" s="5">
        <f t="shared" si="3"/>
        <v>0.10999582857142857</v>
      </c>
    </row>
    <row r="31" spans="1:9" ht="16.2" thickBot="1" x14ac:dyDescent="0.35">
      <c r="B31" s="20">
        <v>6</v>
      </c>
      <c r="C31" s="25" t="s">
        <v>5</v>
      </c>
      <c r="D31" s="4">
        <v>1600000</v>
      </c>
      <c r="E31" s="4">
        <v>578273.56000000006</v>
      </c>
      <c r="F31" s="4">
        <f t="shared" si="2"/>
        <v>-1021726.44</v>
      </c>
      <c r="G31" s="5">
        <f t="shared" si="3"/>
        <v>0.36142097500000003</v>
      </c>
    </row>
    <row r="32" spans="1:9" x14ac:dyDescent="0.3">
      <c r="B32" s="19">
        <v>7</v>
      </c>
      <c r="C32" s="25" t="s">
        <v>6</v>
      </c>
      <c r="D32" s="4">
        <v>600000</v>
      </c>
      <c r="E32" s="4">
        <v>33284.5</v>
      </c>
      <c r="F32" s="4">
        <f t="shared" si="2"/>
        <v>-566715.5</v>
      </c>
      <c r="G32" s="5">
        <f t="shared" si="3"/>
        <v>5.5474166666666665E-2</v>
      </c>
    </row>
    <row r="33" spans="2:7" x14ac:dyDescent="0.3">
      <c r="B33" s="20">
        <v>8</v>
      </c>
      <c r="C33" s="25" t="s">
        <v>7</v>
      </c>
      <c r="D33" s="4">
        <v>3203294</v>
      </c>
      <c r="E33" s="4">
        <v>172645.9</v>
      </c>
      <c r="F33" s="4">
        <f t="shared" si="2"/>
        <v>-3030648.1</v>
      </c>
      <c r="G33" s="5">
        <f t="shared" si="3"/>
        <v>5.3896364180122086E-2</v>
      </c>
    </row>
    <row r="34" spans="2:7" ht="16.2" thickBot="1" x14ac:dyDescent="0.35">
      <c r="B34" s="20">
        <v>9</v>
      </c>
      <c r="C34" s="25" t="s">
        <v>8</v>
      </c>
      <c r="D34" s="4">
        <v>150000</v>
      </c>
      <c r="E34" s="4">
        <v>32435</v>
      </c>
      <c r="F34" s="4">
        <f t="shared" si="2"/>
        <v>-117565</v>
      </c>
      <c r="G34" s="5">
        <f t="shared" si="3"/>
        <v>0.21623333333333333</v>
      </c>
    </row>
    <row r="35" spans="2:7" x14ac:dyDescent="0.3">
      <c r="B35" s="19">
        <v>10</v>
      </c>
      <c r="C35" s="25" t="s">
        <v>9</v>
      </c>
      <c r="D35" s="4">
        <v>1200000</v>
      </c>
      <c r="E35" s="4">
        <v>105753.65</v>
      </c>
      <c r="F35" s="4">
        <f t="shared" si="2"/>
        <v>-1094246.3500000001</v>
      </c>
      <c r="G35" s="5">
        <f t="shared" si="3"/>
        <v>8.8128041666666657E-2</v>
      </c>
    </row>
    <row r="36" spans="2:7" x14ac:dyDescent="0.3">
      <c r="B36" s="20">
        <v>11</v>
      </c>
      <c r="C36" s="25" t="s">
        <v>10</v>
      </c>
      <c r="D36" s="4">
        <v>470000</v>
      </c>
      <c r="E36" s="4">
        <v>9131</v>
      </c>
      <c r="F36" s="4">
        <f t="shared" si="2"/>
        <v>-460869</v>
      </c>
      <c r="G36" s="5">
        <f t="shared" si="3"/>
        <v>1.9427659574468084E-2</v>
      </c>
    </row>
    <row r="37" spans="2:7" ht="16.2" thickBot="1" x14ac:dyDescent="0.35">
      <c r="B37" s="20">
        <v>12</v>
      </c>
      <c r="C37" s="25" t="s">
        <v>11</v>
      </c>
      <c r="D37" s="4">
        <v>230000</v>
      </c>
      <c r="E37" s="4">
        <v>27527.5</v>
      </c>
      <c r="F37" s="4">
        <f t="shared" si="2"/>
        <v>-202472.5</v>
      </c>
      <c r="G37" s="5">
        <f t="shared" si="3"/>
        <v>0.11968478260869565</v>
      </c>
    </row>
    <row r="38" spans="2:7" ht="16.2" thickBot="1" x14ac:dyDescent="0.35">
      <c r="B38" s="19">
        <v>13</v>
      </c>
      <c r="C38" s="21" t="s">
        <v>30</v>
      </c>
      <c r="D38" s="6">
        <v>20000</v>
      </c>
      <c r="E38" s="6">
        <f>192+137.8</f>
        <v>329.8</v>
      </c>
      <c r="F38" s="6">
        <f t="shared" si="2"/>
        <v>-19670.2</v>
      </c>
      <c r="G38" s="7">
        <f t="shared" si="3"/>
        <v>1.6490000000000001E-2</v>
      </c>
    </row>
    <row r="39" spans="2:7" ht="16.2" thickBot="1" x14ac:dyDescent="0.35">
      <c r="C39" s="27" t="s">
        <v>12</v>
      </c>
      <c r="D39" s="28">
        <f>SUM(D26:D38)</f>
        <v>10193294</v>
      </c>
      <c r="E39" s="29">
        <f>SUM(E26:E38)</f>
        <v>1124673.77</v>
      </c>
      <c r="F39" s="29">
        <f>SUM(F26:F38)</f>
        <v>-9068620.2299999986</v>
      </c>
      <c r="G39" s="30">
        <f t="shared" si="3"/>
        <v>0.11033467395328733</v>
      </c>
    </row>
  </sheetData>
  <mergeCells count="6">
    <mergeCell ref="C23:G23"/>
    <mergeCell ref="B4:G4"/>
    <mergeCell ref="A19:I19"/>
    <mergeCell ref="A20:G20"/>
    <mergeCell ref="C2:E2"/>
    <mergeCell ref="C21:E21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 Janar-Dhjetor  2024</vt:lpstr>
      <vt:lpstr>Dhjetor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Saramati</dc:creator>
  <cp:lastModifiedBy>ADMIN</cp:lastModifiedBy>
  <cp:lastPrinted>2024-08-02T07:55:39Z</cp:lastPrinted>
  <dcterms:created xsi:type="dcterms:W3CDTF">2022-03-22T09:05:14Z</dcterms:created>
  <dcterms:modified xsi:type="dcterms:W3CDTF">2025-01-27T18:53:05Z</dcterms:modified>
</cp:coreProperties>
</file>