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fera.bamja\Desktop\"/>
    </mc:Choice>
  </mc:AlternateContent>
  <bookViews>
    <workbookView xWindow="0" yWindow="0" windowWidth="23880" windowHeight="10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E25" i="1"/>
  <c r="E26" i="1"/>
  <c r="C26" i="1"/>
  <c r="C25" i="1"/>
  <c r="F13" i="1"/>
  <c r="F27" i="1" l="1"/>
  <c r="G27" i="1"/>
  <c r="D27" i="1"/>
  <c r="E27" i="1"/>
  <c r="M28" i="1" l="1"/>
  <c r="C27" i="1"/>
</calcChain>
</file>

<file path=xl/sharedStrings.xml><?xml version="1.0" encoding="utf-8"?>
<sst xmlns="http://schemas.openxmlformats.org/spreadsheetml/2006/main" count="73" uniqueCount="55">
  <si>
    <t>Shtojca II:  Buxheti i Përgjegjshëm Gjinor (BPGJ)</t>
  </si>
  <si>
    <t>Tabela 1.</t>
  </si>
  <si>
    <t>Numri i punëtorëve në Organizatën Buxhetore përkatëse</t>
  </si>
  <si>
    <t>(Emri i Institucionit)</t>
  </si>
  <si>
    <t>Viti</t>
  </si>
  <si>
    <t xml:space="preserve">Numri total </t>
  </si>
  <si>
    <t>Numri i</t>
  </si>
  <si>
    <t xml:space="preserve">Numri i stafit </t>
  </si>
  <si>
    <t>Paga dhe</t>
  </si>
  <si>
    <t xml:space="preserve">  i  stafit</t>
  </si>
  <si>
    <t>stafit që</t>
  </si>
  <si>
    <t>që janë burra</t>
  </si>
  <si>
    <t>mëditje</t>
  </si>
  <si>
    <t>janë gra</t>
  </si>
  <si>
    <t>/shuma për</t>
  </si>
  <si>
    <t>Gra</t>
  </si>
  <si>
    <t xml:space="preserve">    Burra</t>
  </si>
  <si>
    <t>Planifikimi</t>
  </si>
  <si>
    <t>Nivelet e</t>
  </si>
  <si>
    <t>Numri</t>
  </si>
  <si>
    <t xml:space="preserve">     Shuma e</t>
  </si>
  <si>
    <t>Shuma e</t>
  </si>
  <si>
    <t>pagave</t>
  </si>
  <si>
    <t>total i</t>
  </si>
  <si>
    <t>burrave</t>
  </si>
  <si>
    <t>shpenzuar për</t>
  </si>
  <si>
    <t>Grave</t>
  </si>
  <si>
    <t>shpenzuar</t>
  </si>
  <si>
    <t>stafit në</t>
  </si>
  <si>
    <t>burra</t>
  </si>
  <si>
    <t>për gra</t>
  </si>
  <si>
    <t>nivele të</t>
  </si>
  <si>
    <t>201-400</t>
  </si>
  <si>
    <t>401-600</t>
  </si>
  <si>
    <t>600+</t>
  </si>
  <si>
    <t>Tabela 3.</t>
  </si>
  <si>
    <t>Numrat e përfituesve të subvencioneve apo edhe shërbimeve të ofruara</t>
  </si>
  <si>
    <t>nga organizata buxhetore të drejtorive përkatëse (ku është  e aplikueshme)</t>
  </si>
  <si>
    <t>Emri i Institucionit:Emri i Sërbimit/Subvencionit)</t>
  </si>
  <si>
    <t>Buxhet</t>
  </si>
  <si>
    <t>Buxheti</t>
  </si>
  <si>
    <t>Buxheti për</t>
  </si>
  <si>
    <t>përfituese</t>
  </si>
  <si>
    <t>përfituesve</t>
  </si>
  <si>
    <t>shërbimit</t>
  </si>
  <si>
    <t xml:space="preserve">       ve gra</t>
  </si>
  <si>
    <t xml:space="preserve">       burra</t>
  </si>
  <si>
    <t>/subvencioni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</si>
  <si>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</si>
  <si>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onit të</t>
  </si>
  <si>
    <t>caktuar</t>
  </si>
  <si>
    <t>166.000.00</t>
  </si>
  <si>
    <t>Drejtoria e Shërbimeve Sociale-Rezidenciale</t>
  </si>
  <si>
    <t>për 2024</t>
  </si>
  <si>
    <t>Tabela 2.Planifikimi për vitin 2024-Nivelet e pagave në Organizatën Buxhetore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</si>
</sst>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Font="1"/>
    <xf numFmtId="43" fontId="0" fillId="0" borderId="2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43" fontId="0" fillId="0" borderId="9" xfId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5" fontId="0" fillId="0" borderId="0" xfId="0" applyNumberFormat="1"/>
    <xf numFmtId="164" fontId="0" fillId="0" borderId="7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43" fontId="0" fillId="0" borderId="12" xfId="1" applyFon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0" xfId="0" applyNumberFormat="1"/>
    <xf numFmtId="164" fontId="0" fillId="0" borderId="12" xfId="1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topLeftCell="A19" workbookViewId="0">
      <selection activeCell="K24" sqref="K24"/>
    </sheetView>
  </sheetViews>
  <sheetFormatPr defaultRowHeight="15" x14ac:dyDescent="0.25"/>
  <cols>
    <col min="1" max="1" width="4.140625" customWidth="1"/>
    <col min="2" max="2" width="10.85546875" customWidth="1"/>
    <col min="3" max="3" width="12.140625" customWidth="1"/>
    <col min="4" max="4" width="7.7109375" customWidth="1"/>
    <col min="5" max="5" width="11.28515625" customWidth="1"/>
    <col min="6" max="6" width="9.28515625" customWidth="1"/>
    <col min="7" max="7" width="19.85546875" customWidth="1"/>
    <col min="8" max="8" width="11.28515625" customWidth="1"/>
    <col min="10" max="10" width="11.5703125" bestFit="1" customWidth="1"/>
    <col min="12" max="12" width="11.5703125" bestFit="1" customWidth="1"/>
    <col min="13" max="13" width="10.5703125" bestFit="1" customWidth="1"/>
  </cols>
  <sheetData>
    <row r="1" spans="2:10" x14ac:dyDescent="0.25">
      <c r="B1" s="47" t="s">
        <v>0</v>
      </c>
      <c r="C1" s="47"/>
      <c r="D1" s="47"/>
      <c r="E1" s="47"/>
      <c r="F1" s="47"/>
      <c r="G1" s="47"/>
    </row>
    <row r="3" spans="2:10" x14ac:dyDescent="0.25">
      <c r="B3" s="18" t="s">
        <v>1</v>
      </c>
      <c r="C3" s="1" t="s">
        <v>2</v>
      </c>
    </row>
    <row r="4" spans="2:10" x14ac:dyDescent="0.25">
      <c r="B4" t="s">
        <v>3</v>
      </c>
      <c r="D4" s="48" t="s">
        <v>52</v>
      </c>
      <c r="E4" s="48"/>
      <c r="F4" s="48"/>
      <c r="G4" s="48"/>
    </row>
    <row r="6" spans="2:10" x14ac:dyDescent="0.25">
      <c r="B6" s="2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3" t="s">
        <v>8</v>
      </c>
    </row>
    <row r="7" spans="2:10" x14ac:dyDescent="0.25">
      <c r="B7" s="5"/>
      <c r="C7" s="6" t="s">
        <v>9</v>
      </c>
      <c r="D7" s="7" t="s">
        <v>10</v>
      </c>
      <c r="E7" s="6" t="s">
        <v>11</v>
      </c>
      <c r="F7" s="7" t="s">
        <v>12</v>
      </c>
      <c r="G7" s="6" t="s">
        <v>12</v>
      </c>
    </row>
    <row r="8" spans="2:10" x14ac:dyDescent="0.25">
      <c r="B8" s="5"/>
      <c r="C8" s="8"/>
      <c r="D8" s="7" t="s">
        <v>13</v>
      </c>
      <c r="E8" s="8"/>
      <c r="F8" s="7" t="s">
        <v>14</v>
      </c>
      <c r="G8" s="6" t="s">
        <v>14</v>
      </c>
    </row>
    <row r="9" spans="2:10" x14ac:dyDescent="0.25">
      <c r="B9" s="9"/>
      <c r="C9" s="10"/>
      <c r="D9" s="11"/>
      <c r="E9" s="10"/>
      <c r="F9" s="12" t="s">
        <v>15</v>
      </c>
      <c r="G9" s="13" t="s">
        <v>16</v>
      </c>
    </row>
    <row r="10" spans="2:10" x14ac:dyDescent="0.25">
      <c r="B10" s="15">
        <v>2021</v>
      </c>
      <c r="C10" s="37">
        <v>41</v>
      </c>
      <c r="D10" s="40">
        <v>21</v>
      </c>
      <c r="E10" s="37">
        <v>20</v>
      </c>
      <c r="F10" s="56">
        <v>86400</v>
      </c>
      <c r="G10" s="57">
        <v>120000</v>
      </c>
    </row>
    <row r="11" spans="2:10" x14ac:dyDescent="0.25">
      <c r="B11" s="16">
        <v>2022</v>
      </c>
      <c r="C11" s="42">
        <v>41</v>
      </c>
      <c r="D11" s="41">
        <v>21</v>
      </c>
      <c r="E11" s="42">
        <v>20</v>
      </c>
      <c r="F11" s="58">
        <v>130269.87</v>
      </c>
      <c r="G11" s="44">
        <v>97959.92</v>
      </c>
    </row>
    <row r="12" spans="2:10" x14ac:dyDescent="0.25">
      <c r="B12" s="16">
        <v>2023</v>
      </c>
      <c r="C12" s="43">
        <v>52</v>
      </c>
      <c r="D12" s="43">
        <v>22</v>
      </c>
      <c r="E12" s="38">
        <v>30</v>
      </c>
      <c r="F12" s="59">
        <v>173762</v>
      </c>
      <c r="G12" s="60">
        <v>201873</v>
      </c>
    </row>
    <row r="13" spans="2:10" x14ac:dyDescent="0.25">
      <c r="B13" s="14" t="s">
        <v>17</v>
      </c>
      <c r="C13" s="43">
        <v>52</v>
      </c>
      <c r="D13" s="43">
        <v>22</v>
      </c>
      <c r="E13" s="38">
        <v>30</v>
      </c>
      <c r="F13" s="59">
        <f>85840+144860</f>
        <v>230700</v>
      </c>
      <c r="G13" s="60">
        <v>244420</v>
      </c>
      <c r="H13" s="17"/>
      <c r="J13" s="17"/>
    </row>
    <row r="14" spans="2:10" x14ac:dyDescent="0.25">
      <c r="B14" s="16" t="s">
        <v>53</v>
      </c>
      <c r="C14" s="42"/>
      <c r="D14" s="42"/>
      <c r="E14" s="41"/>
      <c r="F14" s="44"/>
      <c r="G14" s="61"/>
    </row>
    <row r="16" spans="2:10" x14ac:dyDescent="0.25">
      <c r="B16" s="47" t="s">
        <v>54</v>
      </c>
      <c r="C16" s="47"/>
      <c r="D16" s="47"/>
      <c r="E16" s="47"/>
      <c r="F16" s="47"/>
      <c r="G16" s="47"/>
      <c r="H16" s="1"/>
      <c r="J16" s="17"/>
    </row>
    <row r="17" spans="2:13" x14ac:dyDescent="0.25">
      <c r="B17" t="s">
        <v>3</v>
      </c>
    </row>
    <row r="18" spans="2:13" ht="7.5" customHeight="1" x14ac:dyDescent="0.25"/>
    <row r="19" spans="2:13" ht="30" x14ac:dyDescent="0.25">
      <c r="B19" s="19" t="s">
        <v>18</v>
      </c>
      <c r="C19" s="20" t="s">
        <v>19</v>
      </c>
      <c r="D19" s="21" t="s">
        <v>6</v>
      </c>
      <c r="E19" s="20" t="s">
        <v>20</v>
      </c>
      <c r="F19" s="20" t="s">
        <v>6</v>
      </c>
      <c r="G19" s="22" t="s">
        <v>21</v>
      </c>
    </row>
    <row r="20" spans="2:13" ht="30" x14ac:dyDescent="0.25">
      <c r="B20" s="23" t="s">
        <v>22</v>
      </c>
      <c r="C20" s="24" t="s">
        <v>23</v>
      </c>
      <c r="D20" s="25" t="s">
        <v>24</v>
      </c>
      <c r="E20" s="24" t="s">
        <v>25</v>
      </c>
      <c r="F20" s="24" t="s">
        <v>26</v>
      </c>
      <c r="G20" s="26" t="s">
        <v>27</v>
      </c>
      <c r="J20" s="17"/>
    </row>
    <row r="21" spans="2:13" x14ac:dyDescent="0.25">
      <c r="B21" s="23"/>
      <c r="C21" s="24" t="s">
        <v>28</v>
      </c>
      <c r="D21" s="27"/>
      <c r="E21" s="24" t="s">
        <v>29</v>
      </c>
      <c r="F21" s="28"/>
      <c r="G21" s="26" t="s">
        <v>30</v>
      </c>
    </row>
    <row r="22" spans="2:13" x14ac:dyDescent="0.25">
      <c r="B22" s="23"/>
      <c r="C22" s="24" t="s">
        <v>31</v>
      </c>
      <c r="D22" s="27"/>
      <c r="E22" s="28"/>
      <c r="F22" s="28"/>
      <c r="G22" s="29"/>
    </row>
    <row r="23" spans="2:13" x14ac:dyDescent="0.25">
      <c r="B23" s="30"/>
      <c r="C23" s="31" t="s">
        <v>22</v>
      </c>
      <c r="D23" s="32"/>
      <c r="E23" s="33"/>
      <c r="F23" s="33"/>
      <c r="G23" s="34"/>
      <c r="J23" s="17"/>
    </row>
    <row r="24" spans="2:13" x14ac:dyDescent="0.25">
      <c r="B24" s="2" t="s">
        <v>32</v>
      </c>
      <c r="C24" s="43"/>
      <c r="D24" s="38">
        <v>0</v>
      </c>
      <c r="E24" s="36"/>
      <c r="F24" s="43"/>
      <c r="G24" s="39"/>
      <c r="J24" s="17"/>
      <c r="L24" s="17"/>
    </row>
    <row r="25" spans="2:13" x14ac:dyDescent="0.25">
      <c r="B25" s="5" t="s">
        <v>33</v>
      </c>
      <c r="C25" s="37">
        <f>D25+F25</f>
        <v>33</v>
      </c>
      <c r="D25" s="40">
        <v>20</v>
      </c>
      <c r="E25" s="57">
        <f>161620-60000+10000</f>
        <v>111620</v>
      </c>
      <c r="F25" s="62">
        <v>13</v>
      </c>
      <c r="G25" s="63">
        <f>155780-55000-30000+20000+30000-10000-10000</f>
        <v>100780</v>
      </c>
      <c r="H25" s="17"/>
    </row>
    <row r="26" spans="2:13" x14ac:dyDescent="0.25">
      <c r="B26" s="9" t="s">
        <v>34</v>
      </c>
      <c r="C26" s="46">
        <f>D26+F26</f>
        <v>19</v>
      </c>
      <c r="D26" s="41">
        <v>10</v>
      </c>
      <c r="E26" s="44">
        <f>10*690*12+60000-10000</f>
        <v>132800</v>
      </c>
      <c r="F26" s="44">
        <v>9</v>
      </c>
      <c r="G26" s="61">
        <f>9*690*12+400+55000+23720-13720-30000+20000</f>
        <v>129920</v>
      </c>
      <c r="H26" s="17"/>
      <c r="J26" s="17"/>
    </row>
    <row r="27" spans="2:13" ht="21.75" customHeight="1" x14ac:dyDescent="0.25">
      <c r="C27">
        <f>D27+F27</f>
        <v>52</v>
      </c>
      <c r="D27">
        <f>SUM(D24:D26)</f>
        <v>30</v>
      </c>
      <c r="E27" s="64">
        <f>SUM(E25:E26)</f>
        <v>244420</v>
      </c>
      <c r="F27" s="64">
        <f>SUM(F24:F26)</f>
        <v>22</v>
      </c>
      <c r="G27" s="64">
        <f>SUM(G24:G26)</f>
        <v>230700</v>
      </c>
      <c r="H27" s="17"/>
      <c r="J27" s="45"/>
      <c r="L27" s="17"/>
    </row>
    <row r="28" spans="2:13" ht="40.5" customHeight="1" x14ac:dyDescent="0.25">
      <c r="B28" s="67" t="s">
        <v>35</v>
      </c>
      <c r="C28" s="66" t="s">
        <v>36</v>
      </c>
      <c r="D28" s="66"/>
      <c r="E28" s="66"/>
      <c r="F28" s="66"/>
      <c r="G28" s="66"/>
      <c r="H28" s="1"/>
      <c r="J28" s="17"/>
      <c r="L28" s="17"/>
      <c r="M28" s="17">
        <f>G27-F13</f>
        <v>0</v>
      </c>
    </row>
    <row r="29" spans="2:13" ht="25.5" customHeight="1" x14ac:dyDescent="0.25">
      <c r="B29" s="48" t="s">
        <v>37</v>
      </c>
      <c r="C29" s="48"/>
      <c r="D29" s="48"/>
      <c r="E29" s="48"/>
      <c r="F29" s="48"/>
      <c r="G29" s="48"/>
      <c r="H29" s="1"/>
      <c r="J29" s="17"/>
    </row>
    <row r="30" spans="2:13" ht="21.75" customHeight="1" x14ac:dyDescent="0.25">
      <c r="B30" t="s">
        <v>38</v>
      </c>
    </row>
    <row r="31" spans="2:13" x14ac:dyDescent="0.25">
      <c r="B31" s="49"/>
      <c r="C31" s="50" t="s">
        <v>39</v>
      </c>
      <c r="D31" s="50" t="s">
        <v>19</v>
      </c>
      <c r="E31" s="50" t="s">
        <v>6</v>
      </c>
      <c r="F31" s="50" t="s">
        <v>6</v>
      </c>
      <c r="G31" s="50" t="s">
        <v>40</v>
      </c>
      <c r="H31" s="50" t="s">
        <v>41</v>
      </c>
    </row>
    <row r="32" spans="2:13" x14ac:dyDescent="0.25">
      <c r="B32" s="49"/>
      <c r="C32" s="50" t="s">
        <v>23</v>
      </c>
      <c r="D32" s="50" t="s">
        <v>23</v>
      </c>
      <c r="E32" s="50" t="s">
        <v>42</v>
      </c>
      <c r="F32" s="50" t="s">
        <v>43</v>
      </c>
      <c r="G32" s="50" t="s">
        <v>30</v>
      </c>
      <c r="H32" s="50" t="s">
        <v>29</v>
      </c>
    </row>
    <row r="33" spans="2:8" x14ac:dyDescent="0.25">
      <c r="B33" s="50" t="s">
        <v>4</v>
      </c>
      <c r="C33" s="50" t="s">
        <v>44</v>
      </c>
      <c r="D33" s="50" t="s">
        <v>43</v>
      </c>
      <c r="E33" s="50" t="s">
        <v>45</v>
      </c>
      <c r="F33" s="50" t="s">
        <v>46</v>
      </c>
      <c r="G33" s="50"/>
      <c r="H33" s="49"/>
    </row>
    <row r="34" spans="2:8" ht="13.5" customHeight="1" x14ac:dyDescent="0.25">
      <c r="B34" s="49"/>
      <c r="C34" s="50" t="s">
        <v>47</v>
      </c>
      <c r="D34" s="51"/>
      <c r="E34" s="49"/>
      <c r="F34" s="51" t="s">
        <v>48</v>
      </c>
      <c r="G34" s="49"/>
      <c r="H34" s="49"/>
    </row>
    <row r="35" spans="2:8" ht="15" customHeight="1" x14ac:dyDescent="0.25">
      <c r="B35" s="49"/>
      <c r="C35" s="50" t="s">
        <v>49</v>
      </c>
      <c r="D35" s="49"/>
      <c r="E35" s="49"/>
      <c r="F35" s="49"/>
      <c r="G35" s="49"/>
      <c r="H35" s="49"/>
    </row>
    <row r="36" spans="2:8" ht="15.75" customHeight="1" x14ac:dyDescent="0.25">
      <c r="B36" s="49"/>
      <c r="C36" s="50" t="s">
        <v>50</v>
      </c>
      <c r="D36" s="49"/>
      <c r="E36" s="49"/>
      <c r="F36" s="49"/>
      <c r="G36" s="49"/>
      <c r="H36" s="49"/>
    </row>
    <row r="37" spans="2:8" x14ac:dyDescent="0.25">
      <c r="B37" s="52">
        <v>2021</v>
      </c>
      <c r="C37" s="53">
        <v>80000</v>
      </c>
      <c r="D37" s="54">
        <v>312</v>
      </c>
      <c r="E37" s="55">
        <v>79</v>
      </c>
      <c r="F37" s="55">
        <v>233</v>
      </c>
      <c r="G37" s="65">
        <v>35940</v>
      </c>
      <c r="H37" s="65">
        <v>43620</v>
      </c>
    </row>
    <row r="38" spans="2:8" x14ac:dyDescent="0.25">
      <c r="B38" s="52">
        <v>2022</v>
      </c>
      <c r="C38" s="53" t="s">
        <v>51</v>
      </c>
      <c r="D38" s="55">
        <v>123</v>
      </c>
      <c r="E38" s="55">
        <v>52</v>
      </c>
      <c r="F38" s="55">
        <v>71</v>
      </c>
      <c r="G38" s="65">
        <v>13590</v>
      </c>
      <c r="H38" s="65">
        <v>15157.5</v>
      </c>
    </row>
    <row r="39" spans="2:8" x14ac:dyDescent="0.25">
      <c r="B39" s="52">
        <v>2023</v>
      </c>
      <c r="C39" s="53">
        <v>150000</v>
      </c>
      <c r="D39" s="55">
        <v>29</v>
      </c>
      <c r="E39" s="55">
        <v>22</v>
      </c>
      <c r="F39" s="55">
        <v>7</v>
      </c>
      <c r="G39" s="65">
        <v>31106</v>
      </c>
      <c r="H39" s="65">
        <v>21700</v>
      </c>
    </row>
    <row r="40" spans="2:8" x14ac:dyDescent="0.25">
      <c r="B40" s="49" t="s">
        <v>17</v>
      </c>
      <c r="C40" s="53">
        <v>197000</v>
      </c>
      <c r="D40" s="55"/>
      <c r="E40" s="55"/>
      <c r="F40" s="55"/>
      <c r="G40" s="65"/>
      <c r="H40" s="65"/>
    </row>
    <row r="41" spans="2:8" x14ac:dyDescent="0.25">
      <c r="B41" s="49" t="s">
        <v>53</v>
      </c>
      <c r="C41" s="53"/>
      <c r="D41" s="55"/>
      <c r="E41" s="55"/>
      <c r="F41" s="55"/>
      <c r="G41" s="65"/>
      <c r="H41" s="65"/>
    </row>
    <row r="42" spans="2:8" ht="5.25" customHeight="1" x14ac:dyDescent="0.25"/>
    <row r="44" spans="2:8" ht="7.5" customHeight="1" x14ac:dyDescent="0.25">
      <c r="B44" s="35"/>
      <c r="C44" s="35"/>
      <c r="D44" s="35"/>
      <c r="E44" s="35"/>
      <c r="F44" s="35"/>
      <c r="G44" s="35"/>
      <c r="H44" s="35"/>
    </row>
    <row r="45" spans="2:8" x14ac:dyDescent="0.25">
      <c r="B45" s="35"/>
      <c r="C45" s="35"/>
      <c r="D45" s="35"/>
      <c r="E45" s="35"/>
      <c r="F45" s="35"/>
      <c r="G45" s="35"/>
      <c r="H45" s="35"/>
    </row>
    <row r="46" spans="2:8" x14ac:dyDescent="0.25">
      <c r="B46" s="35"/>
      <c r="C46" s="35"/>
      <c r="D46" s="35"/>
      <c r="E46" s="35"/>
      <c r="F46" s="35"/>
      <c r="G46" s="35"/>
      <c r="H46" s="35"/>
    </row>
  </sheetData>
  <mergeCells count="5">
    <mergeCell ref="B1:G1"/>
    <mergeCell ref="D4:G4"/>
    <mergeCell ref="B16:G16"/>
    <mergeCell ref="C28:G28"/>
    <mergeCell ref="B29:G2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Myfera Bamja</dc:creator>
  <cp:lastModifiedBy>Myfera Bamja</cp:lastModifiedBy>
  <cp:lastPrinted>2023-09-25T12:33:47Z</cp:lastPrinted>
  <dcterms:created xsi:type="dcterms:W3CDTF">2021-10-13T11:23:49Z</dcterms:created>
  <dcterms:modified xsi:type="dcterms:W3CDTF">2023-09-25T12:34:03Z</dcterms:modified>
</cp:coreProperties>
</file>